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Табл.№3'!$A$8:$U$105</definedName>
    <definedName name="_xlnm.Print_Titles" localSheetId="0">'Приложение №5 Табл.№3'!$8:$8</definedName>
    <definedName name="_xlnm.Print_Area" localSheetId="0">'Приложение №5 Табл.№3'!$B$1:$T$105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2" l="1"/>
  <c r="T33" i="2"/>
  <c r="R33" i="2" l="1"/>
  <c r="R35" i="2" l="1"/>
  <c r="R31" i="2"/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64" i="2" s="1"/>
  <c r="R75" i="2" l="1"/>
  <c r="T51" i="2" l="1"/>
  <c r="S51" i="2"/>
  <c r="R51" i="2"/>
  <c r="T53" i="2"/>
  <c r="S53" i="2"/>
  <c r="R53" i="2"/>
  <c r="T79" i="2"/>
  <c r="S79" i="2"/>
  <c r="R79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T31" i="2"/>
  <c r="S31" i="2"/>
  <c r="T29" i="2"/>
  <c r="S29" i="2"/>
  <c r="R29" i="2"/>
  <c r="T11" i="2"/>
  <c r="T10" i="2" s="1"/>
  <c r="S11" i="2"/>
  <c r="S10" i="2" s="1"/>
  <c r="R11" i="2"/>
  <c r="R10" i="2" s="1"/>
  <c r="R45" i="2" l="1"/>
  <c r="R44" i="2" s="1"/>
  <c r="R28" i="2"/>
  <c r="R27" i="2" s="1"/>
  <c r="T45" i="2"/>
  <c r="T44" i="2" s="1"/>
  <c r="S45" i="2"/>
  <c r="S44" i="2" s="1"/>
  <c r="T28" i="2"/>
  <c r="T27" i="2" s="1"/>
  <c r="S28" i="2"/>
  <c r="S27" i="2" s="1"/>
  <c r="S9" i="2" l="1"/>
  <c r="T9" i="2"/>
  <c r="R9" i="2"/>
</calcChain>
</file>

<file path=xl/sharedStrings.xml><?xml version="1.0" encoding="utf-8"?>
<sst xmlns="http://schemas.openxmlformats.org/spreadsheetml/2006/main" count="931" uniqueCount="270">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</sst>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" fontId="10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showGridLines="0" tabSelected="1" view="pageBreakPreview" topLeftCell="J1" zoomScale="80" zoomScaleNormal="85" zoomScaleSheetLayoutView="80" workbookViewId="0">
      <selection activeCell="J3" sqref="J3:T3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74" customWidth="1"/>
    <col min="19" max="19" width="18.85546875" style="1" customWidth="1"/>
    <col min="20" max="20" width="18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26"/>
      <c r="T1" s="25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8" t="s">
        <v>248</v>
      </c>
      <c r="Q2" s="88"/>
      <c r="R2" s="88"/>
      <c r="S2" s="88"/>
      <c r="T2" s="88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91" t="s">
        <v>247</v>
      </c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8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89" t="s">
        <v>245</v>
      </c>
      <c r="K5" s="89" t="s">
        <v>244</v>
      </c>
      <c r="L5" s="89"/>
      <c r="M5" s="89"/>
      <c r="N5" s="89"/>
      <c r="O5" s="89"/>
      <c r="P5" s="89"/>
      <c r="Q5" s="89"/>
      <c r="R5" s="89" t="s">
        <v>243</v>
      </c>
      <c r="S5" s="89"/>
      <c r="T5" s="89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89"/>
      <c r="K6" s="89" t="s">
        <v>242</v>
      </c>
      <c r="L6" s="89"/>
      <c r="M6" s="89"/>
      <c r="N6" s="89"/>
      <c r="O6" s="89"/>
      <c r="P6" s="89" t="s">
        <v>241</v>
      </c>
      <c r="Q6" s="89"/>
      <c r="R6" s="89" t="s">
        <v>240</v>
      </c>
      <c r="S6" s="89" t="s">
        <v>239</v>
      </c>
      <c r="T6" s="89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89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89"/>
      <c r="S7" s="89"/>
      <c r="T7" s="89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64">
        <v>9</v>
      </c>
      <c r="S8" s="7">
        <v>10</v>
      </c>
      <c r="T8" s="7">
        <v>11</v>
      </c>
    </row>
    <row r="9" spans="1:21" ht="30.75" customHeight="1" x14ac:dyDescent="0.3">
      <c r="A9" s="4"/>
      <c r="B9" s="90" t="s">
        <v>230</v>
      </c>
      <c r="C9" s="90"/>
      <c r="D9" s="90"/>
      <c r="E9" s="90"/>
      <c r="F9" s="90"/>
      <c r="G9" s="90"/>
      <c r="H9" s="90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R10+R17+R27+R39+R44+R58+R70+R79+R64</f>
        <v>208489893.18999997</v>
      </c>
      <c r="S9" s="27">
        <f>S10+S17+S27+S39+S44+S58+S70+S79</f>
        <v>190487087.19</v>
      </c>
      <c r="T9" s="29">
        <f>T10+T17+T27+T39+T44+T58+T70+T79</f>
        <v>211492494.39000002</v>
      </c>
    </row>
    <row r="10" spans="1:21" ht="33" customHeight="1" x14ac:dyDescent="0.3">
      <c r="A10" s="4"/>
      <c r="B10" s="9"/>
      <c r="C10" s="90" t="s">
        <v>228</v>
      </c>
      <c r="D10" s="90"/>
      <c r="E10" s="90"/>
      <c r="F10" s="90"/>
      <c r="G10" s="90"/>
      <c r="H10" s="90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168812013.45999998</v>
      </c>
      <c r="S10" s="27">
        <f>S11</f>
        <v>158290090</v>
      </c>
      <c r="T10" s="29">
        <f>T11</f>
        <v>179451752</v>
      </c>
    </row>
    <row r="11" spans="1:21" ht="36.75" customHeight="1" x14ac:dyDescent="0.3">
      <c r="A11" s="4"/>
      <c r="B11" s="6"/>
      <c r="C11" s="6"/>
      <c r="D11" s="7"/>
      <c r="E11" s="10"/>
      <c r="F11" s="90" t="s">
        <v>226</v>
      </c>
      <c r="G11" s="90"/>
      <c r="H11" s="90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168812013.45999998</v>
      </c>
      <c r="S11" s="27">
        <f>S12+S13+S14+S15+S16</f>
        <v>158290090</v>
      </c>
      <c r="T11" s="29">
        <f>T12+T13+T14+T15+T16</f>
        <v>179451752</v>
      </c>
      <c r="U11" s="28"/>
    </row>
    <row r="12" spans="1:21" ht="96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164255778.28999999</v>
      </c>
      <c r="S12" s="19">
        <v>155001790</v>
      </c>
      <c r="T12" s="19">
        <v>175906286</v>
      </c>
    </row>
    <row r="13" spans="1:21" ht="124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1113019.29</v>
      </c>
      <c r="S13" s="19">
        <v>1755171</v>
      </c>
      <c r="T13" s="19">
        <v>1894873</v>
      </c>
    </row>
    <row r="14" spans="1:21" ht="63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2260215.88</v>
      </c>
      <c r="S14" s="19">
        <v>1491679</v>
      </c>
      <c r="T14" s="19">
        <v>1609043</v>
      </c>
    </row>
    <row r="15" spans="1:21" ht="106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47200</v>
      </c>
      <c r="S15" s="19">
        <v>37850</v>
      </c>
      <c r="T15" s="19">
        <v>37950</v>
      </c>
    </row>
    <row r="16" spans="1:21" ht="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1135800</v>
      </c>
      <c r="S16" s="19">
        <v>3600</v>
      </c>
      <c r="T16" s="19">
        <v>3600</v>
      </c>
    </row>
    <row r="17" spans="1:20" ht="46.5" customHeight="1" x14ac:dyDescent="0.3">
      <c r="A17" s="4"/>
      <c r="B17" s="9"/>
      <c r="C17" s="90" t="s">
        <v>212</v>
      </c>
      <c r="D17" s="90"/>
      <c r="E17" s="90"/>
      <c r="F17" s="90"/>
      <c r="G17" s="90"/>
      <c r="H17" s="90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34.5" customHeight="1" x14ac:dyDescent="0.3">
      <c r="A18" s="4"/>
      <c r="B18" s="6"/>
      <c r="C18" s="6"/>
      <c r="D18" s="7"/>
      <c r="E18" s="10"/>
      <c r="F18" s="90" t="s">
        <v>210</v>
      </c>
      <c r="G18" s="90"/>
      <c r="H18" s="90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60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00.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75.7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05.7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60.75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90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64.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01.2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25.5" customHeight="1" x14ac:dyDescent="0.3">
      <c r="A27" s="4"/>
      <c r="B27" s="9"/>
      <c r="C27" s="90" t="s">
        <v>184</v>
      </c>
      <c r="D27" s="90"/>
      <c r="E27" s="90"/>
      <c r="F27" s="90"/>
      <c r="G27" s="90"/>
      <c r="H27" s="90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R28+R33+R35+R37</f>
        <v>12033000</v>
      </c>
      <c r="S27" s="27">
        <f t="shared" ref="S27:T27" si="0">S28+S33+S35+S37</f>
        <v>10280000</v>
      </c>
      <c r="T27" s="27">
        <f t="shared" si="0"/>
        <v>10397000</v>
      </c>
    </row>
    <row r="28" spans="1:20" ht="30.75" customHeight="1" x14ac:dyDescent="0.3">
      <c r="A28" s="4"/>
      <c r="B28" s="6"/>
      <c r="C28" s="6"/>
      <c r="D28" s="7"/>
      <c r="E28" s="10"/>
      <c r="F28" s="90" t="s">
        <v>182</v>
      </c>
      <c r="G28" s="90"/>
      <c r="H28" s="90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5500000</v>
      </c>
      <c r="S28" s="30">
        <f>S29+S31</f>
        <v>5037000</v>
      </c>
      <c r="T28" s="30">
        <f>T29+T31</f>
        <v>5139000</v>
      </c>
    </row>
    <row r="29" spans="1:20" ht="36.7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3500000</v>
      </c>
      <c r="S29" s="19">
        <f>S30</f>
        <v>3423000</v>
      </c>
      <c r="T29" s="19">
        <f>T30</f>
        <v>3489000</v>
      </c>
    </row>
    <row r="30" spans="1:20" ht="57.7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3500000</v>
      </c>
      <c r="S30" s="19">
        <v>3423000</v>
      </c>
      <c r="T30" s="19">
        <v>3489000</v>
      </c>
    </row>
    <row r="31" spans="1:20" ht="41.2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2000000</v>
      </c>
      <c r="S31" s="18">
        <f>S32</f>
        <v>1614000</v>
      </c>
      <c r="T31" s="18">
        <f>T32</f>
        <v>1650000</v>
      </c>
    </row>
    <row r="32" spans="1:20" ht="78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2000000</v>
      </c>
      <c r="S32" s="19">
        <v>1614000</v>
      </c>
      <c r="T32" s="19">
        <v>1650000</v>
      </c>
    </row>
    <row r="33" spans="1:20" s="48" customFormat="1" ht="29.25" customHeight="1" x14ac:dyDescent="0.3">
      <c r="A33" s="49"/>
      <c r="B33" s="84"/>
      <c r="C33" s="84"/>
      <c r="D33" s="83"/>
      <c r="E33" s="56"/>
      <c r="F33" s="84"/>
      <c r="G33" s="84"/>
      <c r="H33" s="84"/>
      <c r="I33" s="58"/>
      <c r="J33" s="85" t="s">
        <v>269</v>
      </c>
      <c r="K33" s="86" t="s">
        <v>4</v>
      </c>
      <c r="L33" s="86" t="s">
        <v>89</v>
      </c>
      <c r="M33" s="86" t="s">
        <v>98</v>
      </c>
      <c r="N33" s="86" t="s">
        <v>3</v>
      </c>
      <c r="O33" s="86" t="s">
        <v>98</v>
      </c>
      <c r="P33" s="86" t="s">
        <v>1</v>
      </c>
      <c r="Q33" s="86" t="s">
        <v>148</v>
      </c>
      <c r="R33" s="87">
        <f>R34</f>
        <v>38000</v>
      </c>
      <c r="S33" s="87">
        <f t="shared" ref="S33:T33" si="1">S34</f>
        <v>0</v>
      </c>
      <c r="T33" s="87">
        <f t="shared" si="1"/>
        <v>0</v>
      </c>
    </row>
    <row r="34" spans="1:20" s="48" customFormat="1" ht="26.25" customHeight="1" x14ac:dyDescent="0.3">
      <c r="A34" s="49"/>
      <c r="B34" s="84"/>
      <c r="C34" s="84"/>
      <c r="D34" s="83"/>
      <c r="E34" s="56"/>
      <c r="F34" s="84"/>
      <c r="G34" s="84"/>
      <c r="H34" s="84"/>
      <c r="I34" s="58"/>
      <c r="J34" s="85" t="s">
        <v>269</v>
      </c>
      <c r="K34" s="86" t="s">
        <v>4</v>
      </c>
      <c r="L34" s="86" t="s">
        <v>89</v>
      </c>
      <c r="M34" s="86" t="s">
        <v>98</v>
      </c>
      <c r="N34" s="86" t="s">
        <v>92</v>
      </c>
      <c r="O34" s="86" t="s">
        <v>98</v>
      </c>
      <c r="P34" s="86" t="s">
        <v>1</v>
      </c>
      <c r="Q34" s="86" t="s">
        <v>148</v>
      </c>
      <c r="R34" s="18">
        <v>38000</v>
      </c>
      <c r="S34" s="18"/>
      <c r="T34" s="18"/>
    </row>
    <row r="35" spans="1:20" ht="29.25" customHeight="1" x14ac:dyDescent="0.3">
      <c r="A35" s="4"/>
      <c r="B35" s="6"/>
      <c r="C35" s="6"/>
      <c r="D35" s="7"/>
      <c r="E35" s="10"/>
      <c r="F35" s="90" t="s">
        <v>170</v>
      </c>
      <c r="G35" s="90"/>
      <c r="H35" s="90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f>R36</f>
        <v>3395000</v>
      </c>
      <c r="S35" s="18">
        <f>S36</f>
        <v>2843000</v>
      </c>
      <c r="T35" s="18">
        <f>T36</f>
        <v>2848000</v>
      </c>
    </row>
    <row r="36" spans="1:20" ht="4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3395000</v>
      </c>
      <c r="S36" s="19">
        <v>2843000</v>
      </c>
      <c r="T36" s="19">
        <v>2848000</v>
      </c>
    </row>
    <row r="37" spans="1:20" ht="34.5" customHeight="1" x14ac:dyDescent="0.3">
      <c r="A37" s="4"/>
      <c r="B37" s="6"/>
      <c r="C37" s="6"/>
      <c r="D37" s="7"/>
      <c r="E37" s="10"/>
      <c r="F37" s="90" t="s">
        <v>166</v>
      </c>
      <c r="G37" s="90"/>
      <c r="H37" s="90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3100000</v>
      </c>
      <c r="S37" s="18">
        <f>S38</f>
        <v>2400000</v>
      </c>
      <c r="T37" s="18">
        <f>T38</f>
        <v>2410000</v>
      </c>
    </row>
    <row r="38" spans="1:20" ht="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3100000</v>
      </c>
      <c r="S38" s="19">
        <v>2400000</v>
      </c>
      <c r="T38" s="19">
        <v>2410000</v>
      </c>
    </row>
    <row r="39" spans="1:20" ht="30.75" customHeight="1" x14ac:dyDescent="0.3">
      <c r="A39" s="4"/>
      <c r="B39" s="9"/>
      <c r="C39" s="90" t="s">
        <v>161</v>
      </c>
      <c r="D39" s="90"/>
      <c r="E39" s="90"/>
      <c r="F39" s="90"/>
      <c r="G39" s="90"/>
      <c r="H39" s="90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3150000</v>
      </c>
      <c r="S39" s="27">
        <f>S40+S42</f>
        <v>3162000</v>
      </c>
      <c r="T39" s="27">
        <f>T40+T42</f>
        <v>3168000</v>
      </c>
    </row>
    <row r="40" spans="1:20" ht="39" customHeight="1" x14ac:dyDescent="0.3">
      <c r="A40" s="4"/>
      <c r="B40" s="6"/>
      <c r="C40" s="6"/>
      <c r="D40" s="7"/>
      <c r="E40" s="10"/>
      <c r="F40" s="90" t="s">
        <v>159</v>
      </c>
      <c r="G40" s="90"/>
      <c r="H40" s="90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3130000</v>
      </c>
      <c r="S40" s="18">
        <v>3142000</v>
      </c>
      <c r="T40" s="19">
        <v>3148000</v>
      </c>
    </row>
    <row r="41" spans="1:20" ht="47.2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3130000</v>
      </c>
      <c r="S41" s="19">
        <v>3142000</v>
      </c>
      <c r="T41" s="19">
        <v>3148000</v>
      </c>
    </row>
    <row r="42" spans="1:20" ht="42.75" customHeight="1" x14ac:dyDescent="0.3">
      <c r="A42" s="4"/>
      <c r="B42" s="6"/>
      <c r="C42" s="6"/>
      <c r="D42" s="7"/>
      <c r="E42" s="10"/>
      <c r="F42" s="90" t="s">
        <v>154</v>
      </c>
      <c r="G42" s="90"/>
      <c r="H42" s="90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32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54" customHeight="1" x14ac:dyDescent="0.3">
      <c r="A44" s="4"/>
      <c r="B44" s="9"/>
      <c r="C44" s="90" t="s">
        <v>147</v>
      </c>
      <c r="D44" s="90"/>
      <c r="E44" s="90"/>
      <c r="F44" s="90"/>
      <c r="G44" s="90"/>
      <c r="H44" s="90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78" customHeight="1" x14ac:dyDescent="0.3">
      <c r="A45" s="4"/>
      <c r="B45" s="6"/>
      <c r="C45" s="6"/>
      <c r="D45" s="10"/>
      <c r="E45" s="89" t="s">
        <v>145</v>
      </c>
      <c r="F45" s="89"/>
      <c r="G45" s="89"/>
      <c r="H45" s="89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63" customHeight="1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78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75.7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72.75" customHeight="1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45.75" customHeight="1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48" customHeight="1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64.5" customHeight="1" x14ac:dyDescent="0.3">
      <c r="A53" s="4"/>
      <c r="B53" s="6"/>
      <c r="C53" s="6"/>
      <c r="D53" s="7"/>
      <c r="E53" s="10"/>
      <c r="F53" s="90" t="s">
        <v>125</v>
      </c>
      <c r="G53" s="90"/>
      <c r="H53" s="90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65.25" customHeight="1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69.75" customHeight="1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90.75" customHeight="1" x14ac:dyDescent="0.3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69">
        <v>58320</v>
      </c>
      <c r="S56" s="35">
        <v>0</v>
      </c>
      <c r="T56" s="36">
        <v>0</v>
      </c>
    </row>
    <row r="57" spans="1:20" ht="102" customHeight="1" x14ac:dyDescent="0.3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33" customHeight="1" x14ac:dyDescent="0.3">
      <c r="A58" s="4"/>
      <c r="B58" s="9"/>
      <c r="C58" s="90" t="s">
        <v>117</v>
      </c>
      <c r="D58" s="90"/>
      <c r="E58" s="90"/>
      <c r="F58" s="90"/>
      <c r="G58" s="90"/>
      <c r="H58" s="90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33" customHeight="1" x14ac:dyDescent="0.3">
      <c r="A59" s="4"/>
      <c r="B59" s="6"/>
      <c r="C59" s="6"/>
      <c r="D59" s="7"/>
      <c r="E59" s="10"/>
      <c r="F59" s="90" t="s">
        <v>115</v>
      </c>
      <c r="G59" s="90"/>
      <c r="H59" s="90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27.7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5">
        <f>R62+R63</f>
        <v>1508770.2000000002</v>
      </c>
      <c r="S61" s="18">
        <v>94285.63</v>
      </c>
      <c r="T61" s="19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18.75" x14ac:dyDescent="0.3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0">
        <v>1414484.57</v>
      </c>
      <c r="S63" s="66">
        <v>0</v>
      </c>
      <c r="T63" s="66">
        <v>0</v>
      </c>
    </row>
    <row r="64" spans="1:20" ht="45" customHeight="1" x14ac:dyDescent="0.3">
      <c r="A64" s="43"/>
      <c r="B64" s="44"/>
      <c r="C64" s="90" t="s">
        <v>253</v>
      </c>
      <c r="D64" s="90"/>
      <c r="E64" s="90"/>
      <c r="F64" s="90"/>
      <c r="G64" s="90"/>
      <c r="H64" s="90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1">
        <f>R65+R68</f>
        <v>104783.03</v>
      </c>
      <c r="S64" s="59">
        <f t="shared" ref="R64:T66" si="2">S65</f>
        <v>0</v>
      </c>
      <c r="T64" s="59">
        <f t="shared" si="2"/>
        <v>0</v>
      </c>
    </row>
    <row r="65" spans="1:20" ht="26.25" customHeight="1" x14ac:dyDescent="0.3">
      <c r="A65" s="49"/>
      <c r="B65" s="51"/>
      <c r="C65" s="51"/>
      <c r="D65" s="52"/>
      <c r="E65" s="56"/>
      <c r="F65" s="90" t="s">
        <v>255</v>
      </c>
      <c r="G65" s="90"/>
      <c r="H65" s="90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2">
        <f t="shared" si="2"/>
        <v>104617.19</v>
      </c>
      <c r="S65" s="54">
        <f t="shared" si="2"/>
        <v>0</v>
      </c>
      <c r="T65" s="54">
        <f t="shared" si="2"/>
        <v>0</v>
      </c>
    </row>
    <row r="66" spans="1:20" ht="38.25" customHeight="1" x14ac:dyDescent="0.3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2">
        <f t="shared" si="2"/>
        <v>104617.19</v>
      </c>
      <c r="S66" s="54">
        <f t="shared" si="2"/>
        <v>0</v>
      </c>
      <c r="T66" s="54">
        <f t="shared" si="2"/>
        <v>0</v>
      </c>
    </row>
    <row r="67" spans="1:20" ht="53.25" customHeight="1" x14ac:dyDescent="0.3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3">
        <v>104617.19</v>
      </c>
      <c r="S67" s="50">
        <v>0</v>
      </c>
      <c r="T67" s="50">
        <v>0</v>
      </c>
    </row>
    <row r="68" spans="1:20" s="48" customFormat="1" ht="18.75" x14ac:dyDescent="0.3">
      <c r="A68" s="49"/>
      <c r="B68" s="55"/>
      <c r="C68" s="76"/>
      <c r="D68" s="77"/>
      <c r="E68" s="77"/>
      <c r="F68" s="76"/>
      <c r="G68" s="76"/>
      <c r="H68" s="76"/>
      <c r="I68" s="58"/>
      <c r="J68" s="80" t="s">
        <v>265</v>
      </c>
      <c r="K68" s="77" t="s">
        <v>4</v>
      </c>
      <c r="L68" s="77" t="s">
        <v>83</v>
      </c>
      <c r="M68" s="77" t="s">
        <v>98</v>
      </c>
      <c r="N68" s="82" t="s">
        <v>268</v>
      </c>
      <c r="O68" s="78" t="s">
        <v>2</v>
      </c>
      <c r="P68" s="77" t="s">
        <v>1</v>
      </c>
      <c r="Q68" s="76" t="s">
        <v>49</v>
      </c>
      <c r="R68" s="73">
        <v>165.84</v>
      </c>
      <c r="S68" s="50">
        <v>0</v>
      </c>
      <c r="T68" s="50">
        <v>0</v>
      </c>
    </row>
    <row r="69" spans="1:20" s="48" customFormat="1" ht="18.75" x14ac:dyDescent="0.3">
      <c r="A69" s="49"/>
      <c r="B69" s="55"/>
      <c r="C69" s="76"/>
      <c r="D69" s="77"/>
      <c r="E69" s="77"/>
      <c r="F69" s="76"/>
      <c r="G69" s="76"/>
      <c r="H69" s="76"/>
      <c r="I69" s="58"/>
      <c r="J69" s="79" t="s">
        <v>266</v>
      </c>
      <c r="K69" s="77" t="s">
        <v>4</v>
      </c>
      <c r="L69" s="77" t="s">
        <v>83</v>
      </c>
      <c r="M69" s="77" t="s">
        <v>98</v>
      </c>
      <c r="N69" s="82" t="s">
        <v>267</v>
      </c>
      <c r="O69" s="77" t="s">
        <v>89</v>
      </c>
      <c r="P69" s="77" t="s">
        <v>1</v>
      </c>
      <c r="Q69" s="76" t="s">
        <v>49</v>
      </c>
      <c r="R69" s="73">
        <v>165.84</v>
      </c>
      <c r="S69" s="50">
        <v>0</v>
      </c>
      <c r="T69" s="50">
        <v>0</v>
      </c>
    </row>
    <row r="70" spans="1:20" ht="26.25" customHeight="1" x14ac:dyDescent="0.3">
      <c r="A70" s="4"/>
      <c r="B70" s="9"/>
      <c r="C70" s="90" t="s">
        <v>104</v>
      </c>
      <c r="D70" s="90"/>
      <c r="E70" s="90"/>
      <c r="F70" s="90"/>
      <c r="G70" s="90"/>
      <c r="H70" s="90"/>
      <c r="I70" s="12" t="s">
        <v>88</v>
      </c>
      <c r="J70" s="11" t="s">
        <v>103</v>
      </c>
      <c r="K70" s="16" t="s">
        <v>4</v>
      </c>
      <c r="L70" s="16" t="s">
        <v>86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R71+R74</f>
        <v>7628788.29</v>
      </c>
      <c r="S70" s="27">
        <f>S71+S74</f>
        <v>3088117.17</v>
      </c>
      <c r="T70" s="29">
        <f>T71+T74</f>
        <v>2462952.37</v>
      </c>
    </row>
    <row r="71" spans="1:20" ht="69" customHeight="1" x14ac:dyDescent="0.3">
      <c r="A71" s="4"/>
      <c r="B71" s="6"/>
      <c r="C71" s="6"/>
      <c r="D71" s="7"/>
      <c r="E71" s="10"/>
      <c r="F71" s="90" t="s">
        <v>102</v>
      </c>
      <c r="G71" s="90"/>
      <c r="H71" s="90"/>
      <c r="I71" s="12" t="s">
        <v>100</v>
      </c>
      <c r="J71" s="11" t="s">
        <v>101</v>
      </c>
      <c r="K71" s="16" t="s">
        <v>4</v>
      </c>
      <c r="L71" s="16" t="s">
        <v>86</v>
      </c>
      <c r="M71" s="16" t="s">
        <v>98</v>
      </c>
      <c r="N71" s="16" t="s">
        <v>3</v>
      </c>
      <c r="O71" s="16" t="s">
        <v>2</v>
      </c>
      <c r="P71" s="16" t="s">
        <v>1</v>
      </c>
      <c r="Q71" s="17" t="s">
        <v>3</v>
      </c>
      <c r="R71" s="18">
        <f>R72+R73</f>
        <v>334250</v>
      </c>
      <c r="S71" s="18">
        <f>S72+S73</f>
        <v>73000</v>
      </c>
      <c r="T71" s="19">
        <v>21900</v>
      </c>
    </row>
    <row r="72" spans="1:20" ht="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8" t="s">
        <v>99</v>
      </c>
      <c r="K72" s="20" t="s">
        <v>4</v>
      </c>
      <c r="L72" s="20" t="s">
        <v>86</v>
      </c>
      <c r="M72" s="20" t="s">
        <v>98</v>
      </c>
      <c r="N72" s="20" t="s">
        <v>75</v>
      </c>
      <c r="O72" s="20" t="s">
        <v>89</v>
      </c>
      <c r="P72" s="20" t="s">
        <v>1</v>
      </c>
      <c r="Q72" s="21" t="s">
        <v>97</v>
      </c>
      <c r="R72" s="19">
        <v>102200</v>
      </c>
      <c r="S72" s="19">
        <v>73000</v>
      </c>
      <c r="T72" s="19">
        <v>21900</v>
      </c>
    </row>
    <row r="73" spans="1:20" s="48" customFormat="1" ht="83.25" customHeight="1" x14ac:dyDescent="0.3">
      <c r="A73" s="49"/>
      <c r="B73" s="51"/>
      <c r="C73" s="51"/>
      <c r="D73" s="52"/>
      <c r="E73" s="56"/>
      <c r="F73" s="51"/>
      <c r="G73" s="51"/>
      <c r="H73" s="51"/>
      <c r="I73" s="58"/>
      <c r="J73" s="81" t="s">
        <v>261</v>
      </c>
      <c r="K73" s="60" t="s">
        <v>4</v>
      </c>
      <c r="L73" s="60" t="s">
        <v>86</v>
      </c>
      <c r="M73" s="60" t="s">
        <v>98</v>
      </c>
      <c r="N73" s="60" t="s">
        <v>75</v>
      </c>
      <c r="O73" s="60" t="s">
        <v>89</v>
      </c>
      <c r="P73" s="60" t="s">
        <v>1</v>
      </c>
      <c r="Q73" s="61" t="s">
        <v>262</v>
      </c>
      <c r="R73" s="62">
        <v>232050</v>
      </c>
      <c r="S73" s="62">
        <v>0</v>
      </c>
      <c r="T73" s="62">
        <v>0</v>
      </c>
    </row>
    <row r="74" spans="1:20" ht="39.75" customHeight="1" x14ac:dyDescent="0.3">
      <c r="A74" s="4"/>
      <c r="B74" s="6"/>
      <c r="C74" s="6"/>
      <c r="D74" s="7"/>
      <c r="E74" s="10"/>
      <c r="F74" s="90" t="s">
        <v>96</v>
      </c>
      <c r="G74" s="90"/>
      <c r="H74" s="90"/>
      <c r="I74" s="12" t="s">
        <v>88</v>
      </c>
      <c r="J74" s="11" t="s">
        <v>95</v>
      </c>
      <c r="K74" s="16" t="s">
        <v>4</v>
      </c>
      <c r="L74" s="16" t="s">
        <v>86</v>
      </c>
      <c r="M74" s="16" t="s">
        <v>85</v>
      </c>
      <c r="N74" s="16" t="s">
        <v>3</v>
      </c>
      <c r="O74" s="16" t="s">
        <v>2</v>
      </c>
      <c r="P74" s="16" t="s">
        <v>1</v>
      </c>
      <c r="Q74" s="17" t="s">
        <v>82</v>
      </c>
      <c r="R74" s="27">
        <f>R75</f>
        <v>7294538.29</v>
      </c>
      <c r="S74" s="27">
        <f>S75</f>
        <v>3015117.17</v>
      </c>
      <c r="T74" s="29">
        <f>T75</f>
        <v>2441052.37</v>
      </c>
    </row>
    <row r="75" spans="1:20" ht="38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9" t="s">
        <v>88</v>
      </c>
      <c r="J75" s="11" t="s">
        <v>93</v>
      </c>
      <c r="K75" s="16" t="s">
        <v>4</v>
      </c>
      <c r="L75" s="16" t="s">
        <v>86</v>
      </c>
      <c r="M75" s="16" t="s">
        <v>85</v>
      </c>
      <c r="N75" s="16" t="s">
        <v>92</v>
      </c>
      <c r="O75" s="16" t="s">
        <v>2</v>
      </c>
      <c r="P75" s="16" t="s">
        <v>1</v>
      </c>
      <c r="Q75" s="17" t="s">
        <v>82</v>
      </c>
      <c r="R75" s="27">
        <f>R76+R77+R78</f>
        <v>7294538.29</v>
      </c>
      <c r="S75" s="27">
        <f>S76+S77</f>
        <v>3015117.17</v>
      </c>
      <c r="T75" s="29">
        <f>T76+T77</f>
        <v>2441052.37</v>
      </c>
    </row>
    <row r="76" spans="1:20" ht="57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8" t="s">
        <v>90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89</v>
      </c>
      <c r="P76" s="20" t="s">
        <v>1</v>
      </c>
      <c r="Q76" s="21" t="s">
        <v>82</v>
      </c>
      <c r="R76" s="19">
        <v>7181054.2300000004</v>
      </c>
      <c r="S76" s="19">
        <v>2931633.11</v>
      </c>
      <c r="T76" s="19">
        <v>2357568.31</v>
      </c>
    </row>
    <row r="77" spans="1:20" ht="57.75" customHeight="1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8" t="s">
        <v>87</v>
      </c>
      <c r="K77" s="20" t="s">
        <v>4</v>
      </c>
      <c r="L77" s="20" t="s">
        <v>86</v>
      </c>
      <c r="M77" s="20" t="s">
        <v>85</v>
      </c>
      <c r="N77" s="20" t="s">
        <v>84</v>
      </c>
      <c r="O77" s="20" t="s">
        <v>83</v>
      </c>
      <c r="P77" s="20" t="s">
        <v>1</v>
      </c>
      <c r="Q77" s="21" t="s">
        <v>82</v>
      </c>
      <c r="R77" s="19">
        <v>83484.06</v>
      </c>
      <c r="S77" s="19">
        <v>83484.06</v>
      </c>
      <c r="T77" s="19">
        <v>83484.06</v>
      </c>
    </row>
    <row r="78" spans="1:20" ht="56.25" x14ac:dyDescent="0.3">
      <c r="A78" s="4"/>
      <c r="B78" s="9"/>
      <c r="C78" s="41"/>
      <c r="D78" s="40"/>
      <c r="E78" s="40"/>
      <c r="F78" s="41"/>
      <c r="G78" s="41"/>
      <c r="H78" s="41"/>
      <c r="I78" s="12"/>
      <c r="J78" s="11" t="s">
        <v>251</v>
      </c>
      <c r="K78" s="20" t="s">
        <v>4</v>
      </c>
      <c r="L78" s="20" t="s">
        <v>86</v>
      </c>
      <c r="M78" s="20" t="s">
        <v>85</v>
      </c>
      <c r="N78" s="42" t="s">
        <v>132</v>
      </c>
      <c r="O78" s="20" t="s">
        <v>83</v>
      </c>
      <c r="P78" s="20" t="s">
        <v>1</v>
      </c>
      <c r="Q78" s="21" t="s">
        <v>82</v>
      </c>
      <c r="R78" s="18">
        <v>30000</v>
      </c>
      <c r="S78" s="18">
        <v>0</v>
      </c>
      <c r="T78" s="19">
        <v>0</v>
      </c>
    </row>
    <row r="79" spans="1:20" ht="27" customHeight="1" x14ac:dyDescent="0.3">
      <c r="A79" s="4"/>
      <c r="B79" s="9"/>
      <c r="C79" s="90" t="s">
        <v>81</v>
      </c>
      <c r="D79" s="90"/>
      <c r="E79" s="90"/>
      <c r="F79" s="90"/>
      <c r="G79" s="90"/>
      <c r="H79" s="90"/>
      <c r="I79" s="12" t="s">
        <v>6</v>
      </c>
      <c r="J79" s="11" t="s">
        <v>80</v>
      </c>
      <c r="K79" s="16" t="s">
        <v>4</v>
      </c>
      <c r="L79" s="16" t="s">
        <v>10</v>
      </c>
      <c r="M79" s="16" t="s">
        <v>2</v>
      </c>
      <c r="N79" s="16" t="s">
        <v>3</v>
      </c>
      <c r="O79" s="16" t="s">
        <v>2</v>
      </c>
      <c r="P79" s="16" t="s">
        <v>1</v>
      </c>
      <c r="Q79" s="17" t="s">
        <v>3</v>
      </c>
      <c r="R79" s="27">
        <f>R80+R82+R84+R86+R88+R90+R92+R94+R96+R98+R100+R102+R104</f>
        <v>868700</v>
      </c>
      <c r="S79" s="27">
        <f>S80+S82+S84+S86+S88+S90+S92+S94+S96+S98+S100+S102+S104</f>
        <v>801800</v>
      </c>
      <c r="T79" s="29">
        <f>T80+T82+T84+T86+T88+T90+T92+T94+T96+T98+T100+T102+T104</f>
        <v>750800</v>
      </c>
    </row>
    <row r="80" spans="1:20" ht="60" customHeight="1" x14ac:dyDescent="0.3">
      <c r="A80" s="4"/>
      <c r="B80" s="6"/>
      <c r="C80" s="6"/>
      <c r="D80" s="7"/>
      <c r="E80" s="7"/>
      <c r="F80" s="6"/>
      <c r="G80" s="6"/>
      <c r="H80" s="6" t="s">
        <v>79</v>
      </c>
      <c r="I80" s="9" t="s">
        <v>77</v>
      </c>
      <c r="J80" s="11" t="s">
        <v>78</v>
      </c>
      <c r="K80" s="16" t="s">
        <v>4</v>
      </c>
      <c r="L80" s="16" t="s">
        <v>10</v>
      </c>
      <c r="M80" s="16" t="s">
        <v>7</v>
      </c>
      <c r="N80" s="16" t="s">
        <v>8</v>
      </c>
      <c r="O80" s="16" t="s">
        <v>7</v>
      </c>
      <c r="P80" s="16" t="s">
        <v>1</v>
      </c>
      <c r="Q80" s="17" t="s">
        <v>0</v>
      </c>
      <c r="R80" s="18">
        <v>5000</v>
      </c>
      <c r="S80" s="18">
        <v>5000</v>
      </c>
      <c r="T80" s="19">
        <v>5000</v>
      </c>
    </row>
    <row r="81" spans="1:20" ht="64.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8" t="s">
        <v>76</v>
      </c>
      <c r="K81" s="20" t="s">
        <v>4</v>
      </c>
      <c r="L81" s="20" t="s">
        <v>10</v>
      </c>
      <c r="M81" s="20" t="s">
        <v>7</v>
      </c>
      <c r="N81" s="20" t="s">
        <v>75</v>
      </c>
      <c r="O81" s="20" t="s">
        <v>7</v>
      </c>
      <c r="P81" s="20" t="s">
        <v>1</v>
      </c>
      <c r="Q81" s="21" t="s">
        <v>0</v>
      </c>
      <c r="R81" s="19">
        <v>5000</v>
      </c>
      <c r="S81" s="19">
        <v>5000</v>
      </c>
      <c r="T81" s="19">
        <v>5000</v>
      </c>
    </row>
    <row r="82" spans="1:20" ht="70.5" customHeight="1" x14ac:dyDescent="0.3">
      <c r="A82" s="4"/>
      <c r="B82" s="6"/>
      <c r="C82" s="6"/>
      <c r="D82" s="7"/>
      <c r="E82" s="7"/>
      <c r="F82" s="6"/>
      <c r="G82" s="6"/>
      <c r="H82" s="6" t="s">
        <v>74</v>
      </c>
      <c r="I82" s="9" t="s">
        <v>71</v>
      </c>
      <c r="J82" s="11" t="s">
        <v>73</v>
      </c>
      <c r="K82" s="16" t="s">
        <v>4</v>
      </c>
      <c r="L82" s="16" t="s">
        <v>10</v>
      </c>
      <c r="M82" s="16" t="s">
        <v>7</v>
      </c>
      <c r="N82" s="16" t="s">
        <v>72</v>
      </c>
      <c r="O82" s="16" t="s">
        <v>7</v>
      </c>
      <c r="P82" s="16" t="s">
        <v>1</v>
      </c>
      <c r="Q82" s="17" t="s">
        <v>0</v>
      </c>
      <c r="R82" s="18">
        <v>124000</v>
      </c>
      <c r="S82" s="18">
        <v>129300</v>
      </c>
      <c r="T82" s="19">
        <v>119400</v>
      </c>
    </row>
    <row r="83" spans="1:20" ht="85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8" t="s">
        <v>70</v>
      </c>
      <c r="K83" s="20" t="s">
        <v>4</v>
      </c>
      <c r="L83" s="20" t="s">
        <v>10</v>
      </c>
      <c r="M83" s="20" t="s">
        <v>7</v>
      </c>
      <c r="N83" s="20" t="s">
        <v>69</v>
      </c>
      <c r="O83" s="20" t="s">
        <v>7</v>
      </c>
      <c r="P83" s="20" t="s">
        <v>1</v>
      </c>
      <c r="Q83" s="21" t="s">
        <v>0</v>
      </c>
      <c r="R83" s="19">
        <v>124000</v>
      </c>
      <c r="S83" s="19">
        <v>129300</v>
      </c>
      <c r="T83" s="19">
        <v>119400</v>
      </c>
    </row>
    <row r="84" spans="1:20" ht="56.25" customHeight="1" x14ac:dyDescent="0.3">
      <c r="A84" s="4"/>
      <c r="B84" s="6"/>
      <c r="C84" s="6"/>
      <c r="D84" s="7"/>
      <c r="E84" s="7"/>
      <c r="F84" s="6"/>
      <c r="G84" s="6"/>
      <c r="H84" s="6" t="s">
        <v>68</v>
      </c>
      <c r="I84" s="9" t="s">
        <v>65</v>
      </c>
      <c r="J84" s="11" t="s">
        <v>67</v>
      </c>
      <c r="K84" s="16" t="s">
        <v>4</v>
      </c>
      <c r="L84" s="16" t="s">
        <v>10</v>
      </c>
      <c r="M84" s="16" t="s">
        <v>7</v>
      </c>
      <c r="N84" s="16" t="s">
        <v>66</v>
      </c>
      <c r="O84" s="16" t="s">
        <v>7</v>
      </c>
      <c r="P84" s="16" t="s">
        <v>1</v>
      </c>
      <c r="Q84" s="17" t="s">
        <v>0</v>
      </c>
      <c r="R84" s="18">
        <v>86600</v>
      </c>
      <c r="S84" s="18">
        <v>78000</v>
      </c>
      <c r="T84" s="19">
        <v>69400</v>
      </c>
    </row>
    <row r="85" spans="1:20" ht="80.2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8" t="s">
        <v>64</v>
      </c>
      <c r="K85" s="20" t="s">
        <v>4</v>
      </c>
      <c r="L85" s="20" t="s">
        <v>10</v>
      </c>
      <c r="M85" s="20" t="s">
        <v>7</v>
      </c>
      <c r="N85" s="20" t="s">
        <v>63</v>
      </c>
      <c r="O85" s="20" t="s">
        <v>7</v>
      </c>
      <c r="P85" s="20" t="s">
        <v>1</v>
      </c>
      <c r="Q85" s="21" t="s">
        <v>0</v>
      </c>
      <c r="R85" s="19">
        <v>86600</v>
      </c>
      <c r="S85" s="19">
        <v>78000</v>
      </c>
      <c r="T85" s="19">
        <v>69400</v>
      </c>
    </row>
    <row r="86" spans="1:20" ht="61.5" customHeight="1" x14ac:dyDescent="0.3">
      <c r="A86" s="4"/>
      <c r="B86" s="6"/>
      <c r="C86" s="6"/>
      <c r="D86" s="7"/>
      <c r="E86" s="7"/>
      <c r="F86" s="6"/>
      <c r="G86" s="6"/>
      <c r="H86" s="6" t="s">
        <v>62</v>
      </c>
      <c r="I86" s="9" t="s">
        <v>59</v>
      </c>
      <c r="J86" s="11" t="s">
        <v>61</v>
      </c>
      <c r="K86" s="16" t="s">
        <v>4</v>
      </c>
      <c r="L86" s="16" t="s">
        <v>10</v>
      </c>
      <c r="M86" s="16" t="s">
        <v>7</v>
      </c>
      <c r="N86" s="16" t="s">
        <v>60</v>
      </c>
      <c r="O86" s="16" t="s">
        <v>7</v>
      </c>
      <c r="P86" s="16" t="s">
        <v>1</v>
      </c>
      <c r="Q86" s="17" t="s">
        <v>0</v>
      </c>
      <c r="R86" s="18">
        <v>13100</v>
      </c>
      <c r="S86" s="18">
        <v>12600</v>
      </c>
      <c r="T86" s="19">
        <v>11800</v>
      </c>
    </row>
    <row r="87" spans="1:20" ht="74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8" t="s">
        <v>58</v>
      </c>
      <c r="K87" s="20" t="s">
        <v>4</v>
      </c>
      <c r="L87" s="20" t="s">
        <v>10</v>
      </c>
      <c r="M87" s="20" t="s">
        <v>7</v>
      </c>
      <c r="N87" s="20" t="s">
        <v>57</v>
      </c>
      <c r="O87" s="20" t="s">
        <v>7</v>
      </c>
      <c r="P87" s="20" t="s">
        <v>1</v>
      </c>
      <c r="Q87" s="21" t="s">
        <v>0</v>
      </c>
      <c r="R87" s="19">
        <v>13100</v>
      </c>
      <c r="S87" s="19">
        <v>12600</v>
      </c>
      <c r="T87" s="19">
        <v>11800</v>
      </c>
    </row>
    <row r="88" spans="1:20" ht="57.75" customHeight="1" x14ac:dyDescent="0.3">
      <c r="A88" s="4"/>
      <c r="B88" s="6"/>
      <c r="C88" s="6"/>
      <c r="D88" s="7"/>
      <c r="E88" s="7"/>
      <c r="F88" s="6"/>
      <c r="G88" s="6"/>
      <c r="H88" s="6" t="s">
        <v>56</v>
      </c>
      <c r="I88" s="9" t="s">
        <v>53</v>
      </c>
      <c r="J88" s="11" t="s">
        <v>55</v>
      </c>
      <c r="K88" s="16" t="s">
        <v>4</v>
      </c>
      <c r="L88" s="16" t="s">
        <v>10</v>
      </c>
      <c r="M88" s="16" t="s">
        <v>7</v>
      </c>
      <c r="N88" s="16" t="s">
        <v>54</v>
      </c>
      <c r="O88" s="16" t="s">
        <v>7</v>
      </c>
      <c r="P88" s="16" t="s">
        <v>1</v>
      </c>
      <c r="Q88" s="17" t="s">
        <v>0</v>
      </c>
      <c r="R88" s="18">
        <v>10000</v>
      </c>
      <c r="S88" s="18">
        <v>10000</v>
      </c>
      <c r="T88" s="19">
        <v>10000</v>
      </c>
    </row>
    <row r="89" spans="1:20" ht="78.7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8" t="s">
        <v>52</v>
      </c>
      <c r="K89" s="20" t="s">
        <v>4</v>
      </c>
      <c r="L89" s="20" t="s">
        <v>10</v>
      </c>
      <c r="M89" s="20" t="s">
        <v>7</v>
      </c>
      <c r="N89" s="20" t="s">
        <v>11</v>
      </c>
      <c r="O89" s="20" t="s">
        <v>7</v>
      </c>
      <c r="P89" s="20" t="s">
        <v>1</v>
      </c>
      <c r="Q89" s="21" t="s">
        <v>0</v>
      </c>
      <c r="R89" s="19">
        <v>10000</v>
      </c>
      <c r="S89" s="19">
        <v>10000</v>
      </c>
      <c r="T89" s="19">
        <v>10000</v>
      </c>
    </row>
    <row r="90" spans="1:20" ht="63" customHeight="1" x14ac:dyDescent="0.3">
      <c r="A90" s="4"/>
      <c r="B90" s="6"/>
      <c r="C90" s="6"/>
      <c r="D90" s="7"/>
      <c r="E90" s="7"/>
      <c r="F90" s="6"/>
      <c r="G90" s="6"/>
      <c r="H90" s="6" t="s">
        <v>51</v>
      </c>
      <c r="I90" s="9" t="s">
        <v>48</v>
      </c>
      <c r="J90" s="11" t="s">
        <v>50</v>
      </c>
      <c r="K90" s="16" t="s">
        <v>4</v>
      </c>
      <c r="L90" s="16" t="s">
        <v>10</v>
      </c>
      <c r="M90" s="16" t="s">
        <v>7</v>
      </c>
      <c r="N90" s="16" t="s">
        <v>49</v>
      </c>
      <c r="O90" s="16" t="s">
        <v>7</v>
      </c>
      <c r="P90" s="16" t="s">
        <v>1</v>
      </c>
      <c r="Q90" s="17" t="s">
        <v>0</v>
      </c>
      <c r="R90" s="18">
        <v>20600</v>
      </c>
      <c r="S90" s="18">
        <v>19500</v>
      </c>
      <c r="T90" s="19">
        <v>18700</v>
      </c>
    </row>
    <row r="91" spans="1:20" ht="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8" t="s">
        <v>47</v>
      </c>
      <c r="K91" s="20" t="s">
        <v>4</v>
      </c>
      <c r="L91" s="20" t="s">
        <v>10</v>
      </c>
      <c r="M91" s="20" t="s">
        <v>7</v>
      </c>
      <c r="N91" s="20" t="s">
        <v>46</v>
      </c>
      <c r="O91" s="20" t="s">
        <v>7</v>
      </c>
      <c r="P91" s="20" t="s">
        <v>1</v>
      </c>
      <c r="Q91" s="21" t="s">
        <v>0</v>
      </c>
      <c r="R91" s="19">
        <v>20600</v>
      </c>
      <c r="S91" s="19">
        <v>19500</v>
      </c>
      <c r="T91" s="19">
        <v>18700</v>
      </c>
    </row>
    <row r="92" spans="1:20" ht="59.25" customHeight="1" x14ac:dyDescent="0.3">
      <c r="A92" s="4"/>
      <c r="B92" s="6"/>
      <c r="C92" s="6"/>
      <c r="D92" s="7"/>
      <c r="E92" s="7"/>
      <c r="F92" s="6"/>
      <c r="G92" s="6"/>
      <c r="H92" s="6" t="s">
        <v>45</v>
      </c>
      <c r="I92" s="9" t="s">
        <v>43</v>
      </c>
      <c r="J92" s="11" t="s">
        <v>44</v>
      </c>
      <c r="K92" s="16" t="s">
        <v>4</v>
      </c>
      <c r="L92" s="16" t="s">
        <v>10</v>
      </c>
      <c r="M92" s="16" t="s">
        <v>7</v>
      </c>
      <c r="N92" s="16" t="s">
        <v>0</v>
      </c>
      <c r="O92" s="16" t="s">
        <v>7</v>
      </c>
      <c r="P92" s="16" t="s">
        <v>1</v>
      </c>
      <c r="Q92" s="17" t="s">
        <v>0</v>
      </c>
      <c r="R92" s="18">
        <v>189900</v>
      </c>
      <c r="S92" s="18">
        <v>164600</v>
      </c>
      <c r="T92" s="19">
        <v>145800</v>
      </c>
    </row>
    <row r="93" spans="1:20" ht="87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8" t="s">
        <v>42</v>
      </c>
      <c r="K93" s="20" t="s">
        <v>4</v>
      </c>
      <c r="L93" s="20" t="s">
        <v>10</v>
      </c>
      <c r="M93" s="20" t="s">
        <v>7</v>
      </c>
      <c r="N93" s="20" t="s">
        <v>41</v>
      </c>
      <c r="O93" s="20" t="s">
        <v>7</v>
      </c>
      <c r="P93" s="20" t="s">
        <v>1</v>
      </c>
      <c r="Q93" s="21" t="s">
        <v>0</v>
      </c>
      <c r="R93" s="19">
        <v>189900</v>
      </c>
      <c r="S93" s="19">
        <v>164600</v>
      </c>
      <c r="T93" s="19">
        <v>145800</v>
      </c>
    </row>
    <row r="94" spans="1:20" ht="57.75" customHeight="1" x14ac:dyDescent="0.3">
      <c r="A94" s="4"/>
      <c r="B94" s="6"/>
      <c r="C94" s="6"/>
      <c r="D94" s="7"/>
      <c r="E94" s="7"/>
      <c r="F94" s="6"/>
      <c r="G94" s="6"/>
      <c r="H94" s="6" t="s">
        <v>40</v>
      </c>
      <c r="I94" s="9" t="s">
        <v>37</v>
      </c>
      <c r="J94" s="11" t="s">
        <v>39</v>
      </c>
      <c r="K94" s="16" t="s">
        <v>4</v>
      </c>
      <c r="L94" s="16" t="s">
        <v>10</v>
      </c>
      <c r="M94" s="16" t="s">
        <v>7</v>
      </c>
      <c r="N94" s="16" t="s">
        <v>38</v>
      </c>
      <c r="O94" s="16" t="s">
        <v>7</v>
      </c>
      <c r="P94" s="16" t="s">
        <v>1</v>
      </c>
      <c r="Q94" s="17" t="s">
        <v>0</v>
      </c>
      <c r="R94" s="18">
        <v>11100</v>
      </c>
      <c r="S94" s="18">
        <v>9400</v>
      </c>
      <c r="T94" s="19">
        <v>8600</v>
      </c>
    </row>
    <row r="95" spans="1:20" ht="97.5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8" t="s">
        <v>36</v>
      </c>
      <c r="K95" s="20" t="s">
        <v>4</v>
      </c>
      <c r="L95" s="20" t="s">
        <v>10</v>
      </c>
      <c r="M95" s="20" t="s">
        <v>7</v>
      </c>
      <c r="N95" s="20" t="s">
        <v>35</v>
      </c>
      <c r="O95" s="20" t="s">
        <v>7</v>
      </c>
      <c r="P95" s="20" t="s">
        <v>1</v>
      </c>
      <c r="Q95" s="21" t="s">
        <v>0</v>
      </c>
      <c r="R95" s="19">
        <v>11100</v>
      </c>
      <c r="S95" s="19">
        <v>9400</v>
      </c>
      <c r="T95" s="19">
        <v>8600</v>
      </c>
    </row>
    <row r="96" spans="1:20" ht="66.75" customHeight="1" x14ac:dyDescent="0.3">
      <c r="A96" s="4"/>
      <c r="B96" s="6"/>
      <c r="C96" s="6"/>
      <c r="D96" s="7"/>
      <c r="E96" s="7"/>
      <c r="F96" s="6"/>
      <c r="G96" s="6"/>
      <c r="H96" s="6" t="s">
        <v>34</v>
      </c>
      <c r="I96" s="9" t="s">
        <v>31</v>
      </c>
      <c r="J96" s="11" t="s">
        <v>33</v>
      </c>
      <c r="K96" s="16" t="s">
        <v>4</v>
      </c>
      <c r="L96" s="16" t="s">
        <v>10</v>
      </c>
      <c r="M96" s="16" t="s">
        <v>7</v>
      </c>
      <c r="N96" s="16" t="s">
        <v>32</v>
      </c>
      <c r="O96" s="16" t="s">
        <v>7</v>
      </c>
      <c r="P96" s="16" t="s">
        <v>1</v>
      </c>
      <c r="Q96" s="17" t="s">
        <v>0</v>
      </c>
      <c r="R96" s="18">
        <v>1500</v>
      </c>
      <c r="S96" s="18">
        <v>1300</v>
      </c>
      <c r="T96" s="19">
        <v>1200</v>
      </c>
    </row>
    <row r="97" spans="1:20" ht="76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8" t="s">
        <v>30</v>
      </c>
      <c r="K97" s="20" t="s">
        <v>4</v>
      </c>
      <c r="L97" s="20" t="s">
        <v>10</v>
      </c>
      <c r="M97" s="20" t="s">
        <v>7</v>
      </c>
      <c r="N97" s="20" t="s">
        <v>29</v>
      </c>
      <c r="O97" s="20" t="s">
        <v>7</v>
      </c>
      <c r="P97" s="20" t="s">
        <v>1</v>
      </c>
      <c r="Q97" s="21" t="s">
        <v>0</v>
      </c>
      <c r="R97" s="19">
        <v>1500</v>
      </c>
      <c r="S97" s="19">
        <v>1300</v>
      </c>
      <c r="T97" s="19">
        <v>1200</v>
      </c>
    </row>
    <row r="98" spans="1:20" ht="61.5" customHeight="1" x14ac:dyDescent="0.3">
      <c r="A98" s="4"/>
      <c r="B98" s="6"/>
      <c r="C98" s="6"/>
      <c r="D98" s="7"/>
      <c r="E98" s="7"/>
      <c r="F98" s="6"/>
      <c r="G98" s="6"/>
      <c r="H98" s="6" t="s">
        <v>28</v>
      </c>
      <c r="I98" s="9" t="s">
        <v>25</v>
      </c>
      <c r="J98" s="11" t="s">
        <v>27</v>
      </c>
      <c r="K98" s="16" t="s">
        <v>4</v>
      </c>
      <c r="L98" s="16" t="s">
        <v>10</v>
      </c>
      <c r="M98" s="16" t="s">
        <v>7</v>
      </c>
      <c r="N98" s="16" t="s">
        <v>26</v>
      </c>
      <c r="O98" s="16" t="s">
        <v>7</v>
      </c>
      <c r="P98" s="16" t="s">
        <v>1</v>
      </c>
      <c r="Q98" s="17" t="s">
        <v>0</v>
      </c>
      <c r="R98" s="18">
        <v>37600</v>
      </c>
      <c r="S98" s="18">
        <v>36500</v>
      </c>
      <c r="T98" s="19">
        <v>32800</v>
      </c>
    </row>
    <row r="99" spans="1:20" ht="81.7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8" t="s">
        <v>24</v>
      </c>
      <c r="K99" s="20" t="s">
        <v>4</v>
      </c>
      <c r="L99" s="20" t="s">
        <v>10</v>
      </c>
      <c r="M99" s="20" t="s">
        <v>7</v>
      </c>
      <c r="N99" s="20" t="s">
        <v>23</v>
      </c>
      <c r="O99" s="20" t="s">
        <v>7</v>
      </c>
      <c r="P99" s="20" t="s">
        <v>1</v>
      </c>
      <c r="Q99" s="21" t="s">
        <v>0</v>
      </c>
      <c r="R99" s="19">
        <v>37600</v>
      </c>
      <c r="S99" s="19">
        <v>36500</v>
      </c>
      <c r="T99" s="19">
        <v>32800</v>
      </c>
    </row>
    <row r="100" spans="1:20" ht="60.75" customHeight="1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9" t="s">
        <v>19</v>
      </c>
      <c r="J100" s="11" t="s">
        <v>21</v>
      </c>
      <c r="K100" s="16" t="s">
        <v>4</v>
      </c>
      <c r="L100" s="16" t="s">
        <v>10</v>
      </c>
      <c r="M100" s="16" t="s">
        <v>7</v>
      </c>
      <c r="N100" s="16" t="s">
        <v>20</v>
      </c>
      <c r="O100" s="16" t="s">
        <v>7</v>
      </c>
      <c r="P100" s="16" t="s">
        <v>1</v>
      </c>
      <c r="Q100" s="17" t="s">
        <v>0</v>
      </c>
      <c r="R100" s="18">
        <v>221500</v>
      </c>
      <c r="S100" s="18">
        <v>207800</v>
      </c>
      <c r="T100" s="19">
        <v>190300</v>
      </c>
    </row>
    <row r="101" spans="1:20" ht="76.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8" t="s">
        <v>18</v>
      </c>
      <c r="K101" s="20" t="s">
        <v>4</v>
      </c>
      <c r="L101" s="20" t="s">
        <v>10</v>
      </c>
      <c r="M101" s="20" t="s">
        <v>7</v>
      </c>
      <c r="N101" s="20" t="s">
        <v>17</v>
      </c>
      <c r="O101" s="20" t="s">
        <v>7</v>
      </c>
      <c r="P101" s="20" t="s">
        <v>1</v>
      </c>
      <c r="Q101" s="21" t="s">
        <v>0</v>
      </c>
      <c r="R101" s="19">
        <v>221500</v>
      </c>
      <c r="S101" s="19">
        <v>207800</v>
      </c>
      <c r="T101" s="19">
        <v>190300</v>
      </c>
    </row>
    <row r="102" spans="1:20" ht="36.75" customHeight="1" x14ac:dyDescent="0.3">
      <c r="A102" s="4"/>
      <c r="B102" s="6"/>
      <c r="C102" s="9"/>
      <c r="D102" s="89" t="s">
        <v>16</v>
      </c>
      <c r="E102" s="89"/>
      <c r="F102" s="89"/>
      <c r="G102" s="89"/>
      <c r="H102" s="89"/>
      <c r="I102" s="12" t="s">
        <v>14</v>
      </c>
      <c r="J102" s="11" t="s">
        <v>15</v>
      </c>
      <c r="K102" s="16" t="s">
        <v>4</v>
      </c>
      <c r="L102" s="16" t="s">
        <v>10</v>
      </c>
      <c r="M102" s="16" t="s">
        <v>12</v>
      </c>
      <c r="N102" s="16" t="s">
        <v>3</v>
      </c>
      <c r="O102" s="16" t="s">
        <v>2</v>
      </c>
      <c r="P102" s="16" t="s">
        <v>1</v>
      </c>
      <c r="Q102" s="17" t="s">
        <v>0</v>
      </c>
      <c r="R102" s="18">
        <v>130300</v>
      </c>
      <c r="S102" s="18">
        <v>110300</v>
      </c>
      <c r="T102" s="19">
        <v>120300</v>
      </c>
    </row>
    <row r="103" spans="1:20" ht="64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14</v>
      </c>
      <c r="J103" s="8" t="s">
        <v>13</v>
      </c>
      <c r="K103" s="20" t="s">
        <v>4</v>
      </c>
      <c r="L103" s="20" t="s">
        <v>10</v>
      </c>
      <c r="M103" s="20" t="s">
        <v>12</v>
      </c>
      <c r="N103" s="20" t="s">
        <v>11</v>
      </c>
      <c r="O103" s="20" t="s">
        <v>7</v>
      </c>
      <c r="P103" s="20" t="s">
        <v>1</v>
      </c>
      <c r="Q103" s="21" t="s">
        <v>0</v>
      </c>
      <c r="R103" s="19">
        <v>130300</v>
      </c>
      <c r="S103" s="19">
        <v>110300</v>
      </c>
      <c r="T103" s="19">
        <v>120300</v>
      </c>
    </row>
    <row r="104" spans="1:20" ht="93" customHeight="1" x14ac:dyDescent="0.3">
      <c r="A104" s="4"/>
      <c r="B104" s="6"/>
      <c r="C104" s="6"/>
      <c r="D104" s="7"/>
      <c r="E104" s="7"/>
      <c r="F104" s="6"/>
      <c r="G104" s="6"/>
      <c r="H104" s="6" t="s">
        <v>6</v>
      </c>
      <c r="I104" s="9" t="s">
        <v>6</v>
      </c>
      <c r="J104" s="11" t="s">
        <v>5</v>
      </c>
      <c r="K104" s="16" t="s">
        <v>4</v>
      </c>
      <c r="L104" s="16" t="s">
        <v>10</v>
      </c>
      <c r="M104" s="16" t="s">
        <v>9</v>
      </c>
      <c r="N104" s="16" t="s">
        <v>8</v>
      </c>
      <c r="O104" s="16" t="s">
        <v>7</v>
      </c>
      <c r="P104" s="16" t="s">
        <v>1</v>
      </c>
      <c r="Q104" s="17" t="s">
        <v>0</v>
      </c>
      <c r="R104" s="18">
        <v>17500</v>
      </c>
      <c r="S104" s="18">
        <v>17500</v>
      </c>
      <c r="T104" s="19">
        <v>17500</v>
      </c>
    </row>
    <row r="105" spans="1:20" ht="90.75" customHeight="1" x14ac:dyDescent="0.3">
      <c r="A105" s="4"/>
      <c r="B105" s="6"/>
      <c r="C105" s="6"/>
      <c r="D105" s="7"/>
      <c r="E105" s="7"/>
      <c r="F105" s="6"/>
      <c r="G105" s="6"/>
      <c r="H105" s="6"/>
      <c r="I105" s="6" t="s">
        <v>6</v>
      </c>
      <c r="J105" s="8" t="s">
        <v>5</v>
      </c>
      <c r="K105" s="20" t="s">
        <v>4</v>
      </c>
      <c r="L105" s="20" t="s">
        <v>10</v>
      </c>
      <c r="M105" s="20" t="s">
        <v>9</v>
      </c>
      <c r="N105" s="20" t="s">
        <v>8</v>
      </c>
      <c r="O105" s="20" t="s">
        <v>7</v>
      </c>
      <c r="P105" s="20" t="s">
        <v>1</v>
      </c>
      <c r="Q105" s="21" t="s">
        <v>0</v>
      </c>
      <c r="R105" s="19">
        <v>17500</v>
      </c>
      <c r="S105" s="19">
        <v>17500</v>
      </c>
      <c r="T105" s="19">
        <v>17500</v>
      </c>
    </row>
  </sheetData>
  <mergeCells count="34">
    <mergeCell ref="R5:T5"/>
    <mergeCell ref="R6:R7"/>
    <mergeCell ref="S6:S7"/>
    <mergeCell ref="T6:T7"/>
    <mergeCell ref="P6:Q6"/>
    <mergeCell ref="K5:Q5"/>
    <mergeCell ref="K6:O6"/>
    <mergeCell ref="J5:J7"/>
    <mergeCell ref="C64:H64"/>
    <mergeCell ref="F65:H65"/>
    <mergeCell ref="C44:H44"/>
    <mergeCell ref="C58:H58"/>
    <mergeCell ref="F71:H71"/>
    <mergeCell ref="F11:H11"/>
    <mergeCell ref="C79:H79"/>
    <mergeCell ref="F18:H18"/>
    <mergeCell ref="F28:H28"/>
    <mergeCell ref="F35:H35"/>
    <mergeCell ref="C70:H70"/>
    <mergeCell ref="P2:T2"/>
    <mergeCell ref="D102:H102"/>
    <mergeCell ref="E45:H45"/>
    <mergeCell ref="F74:H74"/>
    <mergeCell ref="J3:T3"/>
    <mergeCell ref="B9:H9"/>
    <mergeCell ref="C10:H10"/>
    <mergeCell ref="C17:H17"/>
    <mergeCell ref="C27:H27"/>
    <mergeCell ref="C39:H39"/>
    <mergeCell ref="F37:H37"/>
    <mergeCell ref="F40:H40"/>
    <mergeCell ref="F42:H42"/>
    <mergeCell ref="F53:H53"/>
    <mergeCell ref="F59:H59"/>
  </mergeCells>
  <printOptions horizontalCentered="1" verticalCentered="1"/>
  <pageMargins left="0.59055118110236227" right="0.19685039370078741" top="0.98425196850393704" bottom="0.98425196850393704" header="0.31496062992125984" footer="0"/>
  <pageSetup paperSize="9" scale="56" fitToHeight="8" orientation="landscape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2022-07-29T09:41:39Z</cp:lastPrinted>
  <dcterms:created xsi:type="dcterms:W3CDTF">2021-11-11T02:52:47Z</dcterms:created>
  <dcterms:modified xsi:type="dcterms:W3CDTF">2022-11-07T03:52:01Z</dcterms:modified>
</cp:coreProperties>
</file>