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Табл.№3'!$A$8:$U$115</definedName>
    <definedName name="_xlnm.Print_Titles" localSheetId="0">'Приложение №5 Табл.№3'!$8:$8</definedName>
    <definedName name="_xlnm.Print_Area" localSheetId="0">'Приложение №5 Табл.№3'!$B$1:$T$115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0" i="2" l="1"/>
  <c r="R75" i="2" l="1"/>
  <c r="R64" i="2"/>
  <c r="R61" i="2" s="1"/>
  <c r="R55" i="2"/>
  <c r="R11" i="2"/>
  <c r="R29" i="2"/>
  <c r="T109" i="2" l="1"/>
  <c r="T84" i="2" s="1"/>
  <c r="S109" i="2"/>
  <c r="S84" i="2" s="1"/>
  <c r="R109" i="2"/>
  <c r="R84" i="2" s="1"/>
  <c r="S33" i="2" l="1"/>
  <c r="T33" i="2"/>
  <c r="R33" i="2" l="1"/>
  <c r="R35" i="2" l="1"/>
  <c r="R31" i="2"/>
  <c r="S75" i="2" l="1"/>
  <c r="T70" i="2"/>
  <c r="T69" i="2" s="1"/>
  <c r="T68" i="2" s="1"/>
  <c r="S70" i="2"/>
  <c r="S69" i="2" s="1"/>
  <c r="S68" i="2" s="1"/>
  <c r="R70" i="2"/>
  <c r="R69" i="2" s="1"/>
  <c r="R68" i="2" s="1"/>
  <c r="T53" i="2" l="1"/>
  <c r="S53" i="2"/>
  <c r="R53" i="2"/>
  <c r="T55" i="2"/>
  <c r="S55" i="2"/>
  <c r="T80" i="2"/>
  <c r="T79" i="2" s="1"/>
  <c r="T74" i="2" s="1"/>
  <c r="S80" i="2"/>
  <c r="S79" i="2" s="1"/>
  <c r="S74" i="2" s="1"/>
  <c r="R79" i="2"/>
  <c r="R74" i="2" s="1"/>
  <c r="T61" i="2"/>
  <c r="T60" i="2" s="1"/>
  <c r="S61" i="2"/>
  <c r="S60" i="2" s="1"/>
  <c r="R60" i="2"/>
  <c r="T48" i="2"/>
  <c r="S48" i="2"/>
  <c r="R48" i="2"/>
  <c r="T39" i="2"/>
  <c r="S39" i="2"/>
  <c r="R39" i="2"/>
  <c r="T37" i="2"/>
  <c r="S37" i="2"/>
  <c r="R37" i="2"/>
  <c r="T35" i="2"/>
  <c r="S35" i="2"/>
  <c r="T31" i="2"/>
  <c r="S31" i="2"/>
  <c r="T29" i="2"/>
  <c r="S29" i="2"/>
  <c r="T11" i="2"/>
  <c r="T10" i="2" s="1"/>
  <c r="S11" i="2"/>
  <c r="S10" i="2" s="1"/>
  <c r="R10" i="2"/>
  <c r="R47" i="2" l="1"/>
  <c r="R46" i="2" s="1"/>
  <c r="R28" i="2"/>
  <c r="R27" i="2" s="1"/>
  <c r="T47" i="2"/>
  <c r="T46" i="2" s="1"/>
  <c r="S47" i="2"/>
  <c r="S46" i="2" s="1"/>
  <c r="T28" i="2"/>
  <c r="T27" i="2" s="1"/>
  <c r="S28" i="2"/>
  <c r="S27" i="2" s="1"/>
  <c r="S9" i="2" s="1"/>
  <c r="T9" i="2" l="1"/>
  <c r="R9" i="2"/>
</calcChain>
</file>

<file path=xl/sharedStrings.xml><?xml version="1.0" encoding="utf-8"?>
<sst xmlns="http://schemas.openxmlformats.org/spreadsheetml/2006/main" count="1012" uniqueCount="289">
  <si>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</si>
  <si>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</si>
  <si>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</si>
  <si>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</si>
  <si>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</si>
  <si>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</si>
  <si>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</si>
  <si>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</si>
  <si>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</si>
  <si>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</si>
  <si>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</si>
  <si>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</si>
  <si>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</si>
  <si>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</si>
  <si>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</si>
  <si>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</si>
  <si>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</si>
  <si>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</si>
  <si>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</si>
  <si>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</si>
  <si>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</si>
  <si>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</si>
  <si>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</si>
  <si>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</si>
  <si>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</si>
  <si>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</si>
  <si>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</si>
  <si>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</si>
  <si>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</si>
  <si>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</si>
  <si>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</si>
  <si>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</si>
  <si>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</si>
  <si>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</si>
  <si>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</si>
  <si>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</si>
  <si>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</si>
  <si>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</si>
  <si>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</si>
  <si>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</si>
  <si>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</si>
  <si>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</si>
  <si>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</si>
  <si>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</si>
  <si>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</si>
  <si>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</si>
  <si>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</si>
  <si>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</si>
  <si>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</si>
  <si>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</si>
  <si>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</si>
  <si>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</si>
  <si>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</si>
  <si>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</si>
  <si>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</si>
  <si>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</si>
  <si>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</si>
  <si>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</si>
  <si>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</si>
  <si>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</si>
  <si>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</si>
  <si>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</si>
  <si>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</si>
  <si>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</si>
  <si>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</si>
  <si>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</si>
  <si>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</si>
  <si>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</si>
  <si>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</si>
  <si>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</si>
  <si>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</si>
  <si>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</si>
  <si>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</si>
  <si>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</si>
  <si>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</si>
  <si>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</si>
  <si>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</si>
  <si>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</si>
  <si>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</si>
  <si>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</si>
  <si>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</si>
  <si>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</si>
  <si>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</si>
  <si>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</si>
  <si>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</si>
  <si>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</si>
  <si>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</si>
  <si>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</si>
  <si>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</si>
  <si>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</si>
  <si>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</si>
  <si>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</si>
  <si>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</si>
  <si>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</si>
  <si>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</si>
  <si>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</si>
  <si>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</si>
  <si>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</si>
  <si>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</si>
  <si>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</si>
  <si>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</si>
  <si>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</si>
  <si>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</si>
  <si>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</si>
  <si>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</si>
  <si>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</si>
  <si>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</si>
  <si>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</si>
  <si>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</si>
  <si>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</si>
  <si>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</si>
  <si>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</si>
  <si>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</si>
  <si>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</si>
  <si>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</si>
  <si>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</si>
  <si>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</si>
  <si>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</si>
  <si>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</si>
  <si>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</si>
  <si>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</si>
  <si>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</si>
  <si>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</si>
  <si>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</si>
  <si>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</si>
  <si>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</si>
  <si>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</si>
  <si>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</si>
  <si>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</si>
  <si>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</si>
  <si>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</si>
  <si>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</si>
  <si>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</si>
  <si>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</si>
  <si>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</si>
  <si>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</si>
  <si>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</si>
  <si>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</si>
  <si>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</si>
  <si>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</si>
  <si>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</si>
  <si>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</si>
  <si>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</si>
  <si>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</si>
  <si>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</si>
  <si>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</si>
  <si>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</si>
  <si>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</si>
  <si>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</si>
  <si>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</si>
  <si>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</si>
  <si>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</si>
  <si>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</si>
  <si>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</si>
  <si>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</si>
  <si>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</si>
  <si>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</si>
  <si>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</si>
  <si>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</si>
  <si>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</si>
  <si>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</si>
  <si>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</si>
  <si>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</si>
  <si>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</si>
  <si>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</si>
  <si>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</si>
  <si>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</si>
  <si>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</si>
  <si>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</si>
  <si>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</si>
  <si>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</si>
  <si>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</si>
  <si>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</si>
  <si>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</si>
  <si>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</si>
  <si>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</si>
  <si>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</si>
  <si>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</si>
  <si>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</si>
  <si>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</si>
  <si>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</si>
  <si>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</si>
  <si>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</si>
  <si>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</si>
  <si>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</si>
  <si>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</si>
  <si>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</si>
  <si>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</si>
  <si>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</si>
  <si>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</si>
  <si>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</si>
  <si>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</si>
  <si>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</si>
  <si>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</si>
  <si>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</si>
  <si>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</si>
  <si>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</si>
  <si>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</si>
  <si>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</si>
  <si>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</si>
  <si>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</si>
  <si>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</si>
  <si>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</si>
  <si>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</si>
  <si>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</si>
  <si>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</si>
  <si>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</si>
  <si>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</si>
  <si>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</si>
  <si>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</si>
  <si>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</si>
  <si>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</si>
  <si>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</si>
  <si>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</si>
  <si>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</si>
  <si>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</si>
  <si>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</si>
  <si>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</si>
  <si>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</si>
  <si>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</si>
  <si>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</si>
  <si>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</si>
  <si>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</si>
  <si>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</si>
  <si>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</si>
  <si>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</si>
  <si>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</si>
  <si>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</si>
  <si>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</si>
  <si>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</si>
  <si>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</si>
  <si>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</si>
  <si>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</si>
  <si>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</si>
  <si>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</si>
  <si>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</si>
  <si>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</si>
  <si>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</si>
  <si>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</si>
  <si>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</si>
  <si>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</si>
  <si>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</si>
  <si>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</si>
  <si>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</si>
  <si>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</si>
  <si>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</si>
  <si>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</si>
  <si>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</si>
  <si>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</si>
  <si>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</si>
  <si>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</si>
  <si>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</si>
  <si>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</si>
  <si>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</si>
  <si>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</si>
  <si>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</si>
  <si>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</si>
  <si>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</si>
  <si>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</si>
  <si>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</si>
  <si>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</si>
  <si>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</si>
  <si>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</si>
  <si>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</si>
  <si>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</si>
  <si>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</si>
  <si>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</si>
  <si>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</si>
  <si>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</si>
  <si>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</si>
  <si>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00010900000000000000</t>
  </si>
  <si>
    <t>00010904053050000110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</si>
  <si>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</si>
  <si>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межселенных территориях</t>
  </si>
  <si>
    <t>00011201010100000120</t>
  </si>
  <si>
    <t>Плата за выбросы загрязняющих веществ в атмосферный воздух стационарными объектами</t>
  </si>
  <si>
    <t>00011201070010000120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</si>
  <si>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</si>
  <si>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00011402052050000440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</si>
  <si>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</si>
  <si>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</si>
  <si>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00011601090010000140</t>
  </si>
  <si>
    <t>00011601093010000140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</si>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</sst>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16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164" fontId="2" fillId="0" borderId="1" xfId="1" applyNumberFormat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5" fillId="0" borderId="2" xfId="1" applyNumberFormat="1" applyFont="1" applyBorder="1" applyAlignment="1" applyProtection="1">
      <alignment horizontal="center" wrapText="1"/>
      <protection hidden="1"/>
    </xf>
    <xf numFmtId="4" fontId="5" fillId="0" borderId="1" xfId="1" applyNumberFormat="1" applyFont="1" applyBorder="1" applyAlignment="1" applyProtection="1">
      <alignment horizontal="center" wrapText="1"/>
      <protection hidden="1"/>
    </xf>
    <xf numFmtId="4" fontId="6" fillId="0" borderId="1" xfId="1" applyNumberFormat="1" applyFont="1" applyBorder="1" applyAlignment="1" applyProtection="1">
      <alignment horizont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16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2" xfId="0" applyNumberFormat="1" applyFont="1" applyBorder="1" applyAlignment="1" applyProtection="1">
      <alignment horizontal="right" wrapText="1"/>
      <protection hidden="1"/>
    </xf>
    <xf numFmtId="4" fontId="3" fillId="0" borderId="1" xfId="0" applyNumberFormat="1" applyFont="1" applyBorder="1" applyAlignment="1" applyProtection="1">
      <alignment horizontal="right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164" fontId="3" fillId="0" borderId="1" xfId="0" applyNumberFormat="1" applyFont="1" applyBorder="1" applyAlignment="1" applyProtection="1">
      <alignment horizontal="center" wrapText="1"/>
      <protection hidden="1"/>
    </xf>
    <xf numFmtId="4" fontId="3" fillId="0" borderId="1" xfId="0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2" xfId="1" applyNumberFormat="1" applyFont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horizontal="left" vertical="center" wrapText="1"/>
      <protection hidden="1"/>
    </xf>
    <xf numFmtId="4" fontId="7" fillId="0" borderId="2" xfId="1" applyNumberFormat="1" applyFont="1" applyBorder="1" applyAlignment="1" applyProtection="1">
      <alignment horizontal="right" vertical="center" wrapText="1"/>
      <protection hidden="1"/>
    </xf>
    <xf numFmtId="0" fontId="3" fillId="0" borderId="1" xfId="2" applyFont="1" applyBorder="1" applyAlignment="1" applyProtection="1">
      <alignment horizontal="center" wrapText="1"/>
      <protection hidden="1"/>
    </xf>
    <xf numFmtId="164" fontId="3" fillId="0" borderId="1" xfId="2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2" applyNumberFormat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vertical="center" wrapText="1"/>
      <protection hidden="1"/>
    </xf>
    <xf numFmtId="4" fontId="7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5" xfId="1" applyNumberFormat="1" applyFont="1" applyBorder="1" applyAlignment="1" applyProtection="1">
      <alignment horizontal="left" vertical="center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left" vertic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" fontId="10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4" fontId="10" fillId="0" borderId="1" xfId="1" applyNumberFormat="1" applyFont="1" applyBorder="1" applyAlignment="1" applyProtection="1">
      <alignment horizontal="center" wrapText="1"/>
      <protection hidden="1"/>
    </xf>
    <xf numFmtId="4" fontId="7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protection hidden="1"/>
    </xf>
    <xf numFmtId="164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3" xfId="3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3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1" fillId="0" borderId="0" xfId="1" applyBorder="1"/>
    <xf numFmtId="4" fontId="1" fillId="0" borderId="0" xfId="1" applyNumberFormat="1" applyBorder="1"/>
    <xf numFmtId="1" fontId="12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12" fillId="0" borderId="0" xfId="3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showGridLines="0" tabSelected="1" topLeftCell="J1" zoomScale="80" zoomScaleNormal="80" zoomScaleSheetLayoutView="70" workbookViewId="0">
      <selection activeCell="J3" sqref="J3:T3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7.7109375" style="49" customWidth="1"/>
    <col min="19" max="19" width="21.42578125" style="1" customWidth="1"/>
    <col min="20" max="20" width="22" style="1" customWidth="1"/>
    <col min="21" max="21" width="32.85546875" style="102" customWidth="1"/>
    <col min="22" max="23" width="9.140625" style="102" customWidth="1"/>
    <col min="24" max="251" width="9.140625" style="1" customWidth="1"/>
    <col min="252" max="16384" width="9.140625" style="1"/>
  </cols>
  <sheetData>
    <row r="1" spans="1:23" s="91" customFormat="1" ht="36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11" t="s">
        <v>246</v>
      </c>
      <c r="Q1" s="111"/>
      <c r="R1" s="111"/>
      <c r="S1" s="111"/>
      <c r="T1" s="111"/>
      <c r="U1" s="102"/>
      <c r="V1" s="102"/>
      <c r="W1" s="102"/>
    </row>
    <row r="2" spans="1:23" s="91" customFormat="1" ht="66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1" t="s">
        <v>288</v>
      </c>
      <c r="Q2" s="111"/>
      <c r="R2" s="111"/>
      <c r="S2" s="111"/>
      <c r="T2" s="111"/>
      <c r="U2" s="102"/>
      <c r="V2" s="102"/>
      <c r="W2" s="102"/>
    </row>
    <row r="3" spans="1:23" ht="63.75" customHeight="1" x14ac:dyDescent="0.3">
      <c r="A3" s="3"/>
      <c r="B3" s="11"/>
      <c r="C3" s="11"/>
      <c r="D3" s="11"/>
      <c r="E3" s="11"/>
      <c r="F3" s="11"/>
      <c r="G3" s="11"/>
      <c r="H3" s="11"/>
      <c r="I3" s="11"/>
      <c r="J3" s="112" t="s">
        <v>247</v>
      </c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3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3"/>
      <c r="S4" s="3"/>
      <c r="T4" s="2"/>
    </row>
    <row r="5" spans="1:23" ht="40.5" customHeight="1" x14ac:dyDescent="0.3">
      <c r="A5" s="3"/>
      <c r="B5" s="9"/>
      <c r="C5" s="9"/>
      <c r="D5" s="9"/>
      <c r="E5" s="9"/>
      <c r="F5" s="9"/>
      <c r="G5" s="9"/>
      <c r="H5" s="9"/>
      <c r="I5" s="9"/>
      <c r="J5" s="108" t="s">
        <v>245</v>
      </c>
      <c r="K5" s="108" t="s">
        <v>244</v>
      </c>
      <c r="L5" s="108"/>
      <c r="M5" s="108"/>
      <c r="N5" s="108"/>
      <c r="O5" s="108"/>
      <c r="P5" s="108"/>
      <c r="Q5" s="108"/>
      <c r="R5" s="108" t="s">
        <v>243</v>
      </c>
      <c r="S5" s="108"/>
      <c r="T5" s="108"/>
    </row>
    <row r="6" spans="1:23" ht="55.5" customHeight="1" x14ac:dyDescent="0.3">
      <c r="A6" s="3"/>
      <c r="B6" s="9"/>
      <c r="C6" s="9"/>
      <c r="D6" s="9"/>
      <c r="E6" s="9"/>
      <c r="F6" s="9"/>
      <c r="G6" s="9"/>
      <c r="H6" s="9"/>
      <c r="I6" s="9"/>
      <c r="J6" s="108"/>
      <c r="K6" s="108" t="s">
        <v>242</v>
      </c>
      <c r="L6" s="108"/>
      <c r="M6" s="108"/>
      <c r="N6" s="108"/>
      <c r="O6" s="108"/>
      <c r="P6" s="108" t="s">
        <v>241</v>
      </c>
      <c r="Q6" s="108"/>
      <c r="R6" s="108" t="s">
        <v>240</v>
      </c>
      <c r="S6" s="108" t="s">
        <v>239</v>
      </c>
      <c r="T6" s="108" t="s">
        <v>238</v>
      </c>
    </row>
    <row r="7" spans="1:23" ht="89.25" customHeight="1" x14ac:dyDescent="0.3">
      <c r="A7" s="5"/>
      <c r="B7" s="9"/>
      <c r="C7" s="9"/>
      <c r="D7" s="9"/>
      <c r="E7" s="9"/>
      <c r="F7" s="9"/>
      <c r="G7" s="9"/>
      <c r="H7" s="9"/>
      <c r="I7" s="9"/>
      <c r="J7" s="108"/>
      <c r="K7" s="19" t="s">
        <v>237</v>
      </c>
      <c r="L7" s="19" t="s">
        <v>236</v>
      </c>
      <c r="M7" s="19" t="s">
        <v>235</v>
      </c>
      <c r="N7" s="19" t="s">
        <v>234</v>
      </c>
      <c r="O7" s="19" t="s">
        <v>233</v>
      </c>
      <c r="P7" s="19" t="s">
        <v>232</v>
      </c>
      <c r="Q7" s="19" t="s">
        <v>231</v>
      </c>
      <c r="R7" s="108"/>
      <c r="S7" s="108"/>
      <c r="T7" s="108"/>
    </row>
    <row r="8" spans="1:23" ht="20.25" customHeight="1" x14ac:dyDescent="0.3">
      <c r="A8" s="5"/>
      <c r="B8" s="12"/>
      <c r="C8" s="12"/>
      <c r="D8" s="12"/>
      <c r="E8" s="12"/>
      <c r="F8" s="12"/>
      <c r="G8" s="12"/>
      <c r="H8" s="12"/>
      <c r="I8" s="9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7">
        <v>9</v>
      </c>
      <c r="S8" s="7">
        <v>10</v>
      </c>
      <c r="T8" s="62">
        <v>11</v>
      </c>
    </row>
    <row r="9" spans="1:23" ht="30.75" customHeight="1" x14ac:dyDescent="0.3">
      <c r="A9" s="4"/>
      <c r="B9" s="109" t="s">
        <v>230</v>
      </c>
      <c r="C9" s="109"/>
      <c r="D9" s="109"/>
      <c r="E9" s="109"/>
      <c r="F9" s="109"/>
      <c r="G9" s="109"/>
      <c r="H9" s="109"/>
      <c r="I9" s="10" t="s">
        <v>6</v>
      </c>
      <c r="J9" s="36" t="s">
        <v>229</v>
      </c>
      <c r="K9" s="13" t="s">
        <v>4</v>
      </c>
      <c r="L9" s="13" t="s">
        <v>2</v>
      </c>
      <c r="M9" s="13" t="s">
        <v>2</v>
      </c>
      <c r="N9" s="13" t="s">
        <v>3</v>
      </c>
      <c r="O9" s="13" t="s">
        <v>2</v>
      </c>
      <c r="P9" s="13" t="s">
        <v>1</v>
      </c>
      <c r="Q9" s="14" t="s">
        <v>3</v>
      </c>
      <c r="R9" s="20">
        <f>R10+R17+R27+R39+R46+R60+R74+R84+R68+R44</f>
        <v>212797734.91000003</v>
      </c>
      <c r="S9" s="20">
        <f>S10+S17+S27+S39+S46+S60+S74+S84+S68+S44</f>
        <v>190487087.19</v>
      </c>
      <c r="T9" s="21">
        <f>T10+T17+T27+T39+T46+T60+T74+T84+T68+T44</f>
        <v>211492494.39000002</v>
      </c>
    </row>
    <row r="10" spans="1:23" ht="33" customHeight="1" x14ac:dyDescent="0.3">
      <c r="A10" s="4"/>
      <c r="B10" s="8"/>
      <c r="C10" s="109" t="s">
        <v>228</v>
      </c>
      <c r="D10" s="109"/>
      <c r="E10" s="109"/>
      <c r="F10" s="109"/>
      <c r="G10" s="109"/>
      <c r="H10" s="109"/>
      <c r="I10" s="10" t="s">
        <v>215</v>
      </c>
      <c r="J10" s="36" t="s">
        <v>227</v>
      </c>
      <c r="K10" s="13" t="s">
        <v>4</v>
      </c>
      <c r="L10" s="13" t="s">
        <v>7</v>
      </c>
      <c r="M10" s="13" t="s">
        <v>2</v>
      </c>
      <c r="N10" s="13" t="s">
        <v>3</v>
      </c>
      <c r="O10" s="13" t="s">
        <v>2</v>
      </c>
      <c r="P10" s="13" t="s">
        <v>1</v>
      </c>
      <c r="Q10" s="14" t="s">
        <v>3</v>
      </c>
      <c r="R10" s="20">
        <f>R11</f>
        <v>168559283.04000002</v>
      </c>
      <c r="S10" s="20">
        <f>S11</f>
        <v>158290090</v>
      </c>
      <c r="T10" s="21">
        <f>T11</f>
        <v>179451752</v>
      </c>
    </row>
    <row r="11" spans="1:23" ht="36.75" customHeight="1" x14ac:dyDescent="0.3">
      <c r="A11" s="4"/>
      <c r="B11" s="6"/>
      <c r="C11" s="6"/>
      <c r="D11" s="7"/>
      <c r="E11" s="9"/>
      <c r="F11" s="109" t="s">
        <v>226</v>
      </c>
      <c r="G11" s="109"/>
      <c r="H11" s="109"/>
      <c r="I11" s="10" t="s">
        <v>217</v>
      </c>
      <c r="J11" s="36" t="s">
        <v>225</v>
      </c>
      <c r="K11" s="13" t="s">
        <v>4</v>
      </c>
      <c r="L11" s="13" t="s">
        <v>7</v>
      </c>
      <c r="M11" s="13" t="s">
        <v>98</v>
      </c>
      <c r="N11" s="13" t="s">
        <v>3</v>
      </c>
      <c r="O11" s="13" t="s">
        <v>7</v>
      </c>
      <c r="P11" s="13" t="s">
        <v>1</v>
      </c>
      <c r="Q11" s="14" t="s">
        <v>148</v>
      </c>
      <c r="R11" s="20">
        <f>R12+R13+R14+R15+R16</f>
        <v>168559283.04000002</v>
      </c>
      <c r="S11" s="20">
        <f>S12+S13+S14+S15+S16</f>
        <v>158290090</v>
      </c>
      <c r="T11" s="21">
        <f>T12+T13+T14+T15+T16</f>
        <v>179451752</v>
      </c>
      <c r="U11" s="103"/>
    </row>
    <row r="12" spans="1:23" ht="96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34" t="s">
        <v>223</v>
      </c>
      <c r="K12" s="17" t="s">
        <v>4</v>
      </c>
      <c r="L12" s="17" t="s">
        <v>7</v>
      </c>
      <c r="M12" s="17" t="s">
        <v>98</v>
      </c>
      <c r="N12" s="17" t="s">
        <v>92</v>
      </c>
      <c r="O12" s="17" t="s">
        <v>7</v>
      </c>
      <c r="P12" s="17" t="s">
        <v>1</v>
      </c>
      <c r="Q12" s="18" t="s">
        <v>148</v>
      </c>
      <c r="R12" s="16">
        <v>161531461.38</v>
      </c>
      <c r="S12" s="16">
        <v>155001790</v>
      </c>
      <c r="T12" s="16">
        <v>175906286</v>
      </c>
    </row>
    <row r="13" spans="1:23" ht="124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34" t="s">
        <v>221</v>
      </c>
      <c r="K13" s="17" t="s">
        <v>4</v>
      </c>
      <c r="L13" s="17" t="s">
        <v>7</v>
      </c>
      <c r="M13" s="17" t="s">
        <v>98</v>
      </c>
      <c r="N13" s="17" t="s">
        <v>135</v>
      </c>
      <c r="O13" s="17" t="s">
        <v>7</v>
      </c>
      <c r="P13" s="17" t="s">
        <v>1</v>
      </c>
      <c r="Q13" s="18" t="s">
        <v>148</v>
      </c>
      <c r="R13" s="16">
        <v>1084103.5</v>
      </c>
      <c r="S13" s="16">
        <v>1755171</v>
      </c>
      <c r="T13" s="16">
        <v>1894873</v>
      </c>
    </row>
    <row r="14" spans="1:23" ht="63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34" t="s">
        <v>219</v>
      </c>
      <c r="K14" s="17" t="s">
        <v>4</v>
      </c>
      <c r="L14" s="17" t="s">
        <v>7</v>
      </c>
      <c r="M14" s="17" t="s">
        <v>98</v>
      </c>
      <c r="N14" s="17" t="s">
        <v>218</v>
      </c>
      <c r="O14" s="17" t="s">
        <v>7</v>
      </c>
      <c r="P14" s="17" t="s">
        <v>1</v>
      </c>
      <c r="Q14" s="18" t="s">
        <v>148</v>
      </c>
      <c r="R14" s="16">
        <v>4760997.78</v>
      </c>
      <c r="S14" s="16">
        <v>1491679</v>
      </c>
      <c r="T14" s="16">
        <v>1609043</v>
      </c>
    </row>
    <row r="15" spans="1:23" ht="106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34" t="s">
        <v>216</v>
      </c>
      <c r="K15" s="17" t="s">
        <v>4</v>
      </c>
      <c r="L15" s="17" t="s">
        <v>7</v>
      </c>
      <c r="M15" s="17" t="s">
        <v>98</v>
      </c>
      <c r="N15" s="17" t="s">
        <v>109</v>
      </c>
      <c r="O15" s="17" t="s">
        <v>7</v>
      </c>
      <c r="P15" s="17" t="s">
        <v>1</v>
      </c>
      <c r="Q15" s="18" t="s">
        <v>148</v>
      </c>
      <c r="R15" s="16">
        <v>63745.8</v>
      </c>
      <c r="S15" s="16">
        <v>37850</v>
      </c>
      <c r="T15" s="16">
        <v>37950</v>
      </c>
    </row>
    <row r="16" spans="1:23" ht="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34" t="s">
        <v>214</v>
      </c>
      <c r="K16" s="17" t="s">
        <v>4</v>
      </c>
      <c r="L16" s="17" t="s">
        <v>7</v>
      </c>
      <c r="M16" s="17" t="s">
        <v>98</v>
      </c>
      <c r="N16" s="17" t="s">
        <v>60</v>
      </c>
      <c r="O16" s="17" t="s">
        <v>7</v>
      </c>
      <c r="P16" s="17" t="s">
        <v>213</v>
      </c>
      <c r="Q16" s="18" t="s">
        <v>148</v>
      </c>
      <c r="R16" s="16">
        <v>1118974.58</v>
      </c>
      <c r="S16" s="16">
        <v>3600</v>
      </c>
      <c r="T16" s="16">
        <v>3600</v>
      </c>
    </row>
    <row r="17" spans="1:20" ht="46.5" customHeight="1" x14ac:dyDescent="0.3">
      <c r="A17" s="4"/>
      <c r="B17" s="8"/>
      <c r="C17" s="109" t="s">
        <v>212</v>
      </c>
      <c r="D17" s="109"/>
      <c r="E17" s="109"/>
      <c r="F17" s="109"/>
      <c r="G17" s="109"/>
      <c r="H17" s="109"/>
      <c r="I17" s="10" t="s">
        <v>187</v>
      </c>
      <c r="J17" s="36" t="s">
        <v>211</v>
      </c>
      <c r="K17" s="13" t="s">
        <v>4</v>
      </c>
      <c r="L17" s="13" t="s">
        <v>155</v>
      </c>
      <c r="M17" s="13" t="s">
        <v>2</v>
      </c>
      <c r="N17" s="13" t="s">
        <v>3</v>
      </c>
      <c r="O17" s="13" t="s">
        <v>2</v>
      </c>
      <c r="P17" s="13" t="s">
        <v>1</v>
      </c>
      <c r="Q17" s="14" t="s">
        <v>3</v>
      </c>
      <c r="R17" s="15">
        <v>8510190</v>
      </c>
      <c r="S17" s="15">
        <v>8720270</v>
      </c>
      <c r="T17" s="16">
        <v>9117180</v>
      </c>
    </row>
    <row r="18" spans="1:20" ht="34.5" customHeight="1" x14ac:dyDescent="0.3">
      <c r="A18" s="4"/>
      <c r="B18" s="6"/>
      <c r="C18" s="6"/>
      <c r="D18" s="7"/>
      <c r="E18" s="9"/>
      <c r="F18" s="109" t="s">
        <v>210</v>
      </c>
      <c r="G18" s="109"/>
      <c r="H18" s="109"/>
      <c r="I18" s="10" t="s">
        <v>187</v>
      </c>
      <c r="J18" s="36" t="s">
        <v>209</v>
      </c>
      <c r="K18" s="13" t="s">
        <v>4</v>
      </c>
      <c r="L18" s="13" t="s">
        <v>155</v>
      </c>
      <c r="M18" s="13" t="s">
        <v>98</v>
      </c>
      <c r="N18" s="13" t="s">
        <v>3</v>
      </c>
      <c r="O18" s="13" t="s">
        <v>7</v>
      </c>
      <c r="P18" s="13" t="s">
        <v>1</v>
      </c>
      <c r="Q18" s="14" t="s">
        <v>148</v>
      </c>
      <c r="R18" s="15">
        <v>8510190</v>
      </c>
      <c r="S18" s="15">
        <v>8720270</v>
      </c>
      <c r="T18" s="16">
        <v>9117180</v>
      </c>
    </row>
    <row r="19" spans="1:20" ht="60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8" t="s">
        <v>205</v>
      </c>
      <c r="J19" s="36" t="s">
        <v>207</v>
      </c>
      <c r="K19" s="13" t="s">
        <v>4</v>
      </c>
      <c r="L19" s="13" t="s">
        <v>155</v>
      </c>
      <c r="M19" s="13" t="s">
        <v>98</v>
      </c>
      <c r="N19" s="13" t="s">
        <v>206</v>
      </c>
      <c r="O19" s="13" t="s">
        <v>7</v>
      </c>
      <c r="P19" s="13" t="s">
        <v>1</v>
      </c>
      <c r="Q19" s="14" t="s">
        <v>148</v>
      </c>
      <c r="R19" s="15">
        <v>3847720</v>
      </c>
      <c r="S19" s="15">
        <v>3901430</v>
      </c>
      <c r="T19" s="16">
        <v>4014180</v>
      </c>
    </row>
    <row r="20" spans="1:20" ht="100.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34" t="s">
        <v>204</v>
      </c>
      <c r="K20" s="17" t="s">
        <v>4</v>
      </c>
      <c r="L20" s="17" t="s">
        <v>155</v>
      </c>
      <c r="M20" s="17" t="s">
        <v>98</v>
      </c>
      <c r="N20" s="17" t="s">
        <v>203</v>
      </c>
      <c r="O20" s="17" t="s">
        <v>7</v>
      </c>
      <c r="P20" s="17" t="s">
        <v>1</v>
      </c>
      <c r="Q20" s="18" t="s">
        <v>148</v>
      </c>
      <c r="R20" s="16">
        <v>3847720</v>
      </c>
      <c r="S20" s="16">
        <v>3901430</v>
      </c>
      <c r="T20" s="16">
        <v>4014180</v>
      </c>
    </row>
    <row r="21" spans="1:20" ht="75.7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8" t="s">
        <v>199</v>
      </c>
      <c r="J21" s="36" t="s">
        <v>201</v>
      </c>
      <c r="K21" s="13" t="s">
        <v>4</v>
      </c>
      <c r="L21" s="13" t="s">
        <v>155</v>
      </c>
      <c r="M21" s="13" t="s">
        <v>98</v>
      </c>
      <c r="N21" s="13" t="s">
        <v>200</v>
      </c>
      <c r="O21" s="13" t="s">
        <v>7</v>
      </c>
      <c r="P21" s="13" t="s">
        <v>1</v>
      </c>
      <c r="Q21" s="14" t="s">
        <v>148</v>
      </c>
      <c r="R21" s="15">
        <v>21300</v>
      </c>
      <c r="S21" s="15">
        <v>21850</v>
      </c>
      <c r="T21" s="16">
        <v>23190</v>
      </c>
    </row>
    <row r="22" spans="1:20" ht="105.7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34" t="s">
        <v>198</v>
      </c>
      <c r="K22" s="17" t="s">
        <v>4</v>
      </c>
      <c r="L22" s="17" t="s">
        <v>155</v>
      </c>
      <c r="M22" s="17" t="s">
        <v>98</v>
      </c>
      <c r="N22" s="17" t="s">
        <v>197</v>
      </c>
      <c r="O22" s="17" t="s">
        <v>7</v>
      </c>
      <c r="P22" s="17" t="s">
        <v>1</v>
      </c>
      <c r="Q22" s="18" t="s">
        <v>148</v>
      </c>
      <c r="R22" s="16">
        <v>21300</v>
      </c>
      <c r="S22" s="16">
        <v>21850</v>
      </c>
      <c r="T22" s="16">
        <v>23190</v>
      </c>
    </row>
    <row r="23" spans="1:20" ht="60.75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8" t="s">
        <v>193</v>
      </c>
      <c r="J23" s="36" t="s">
        <v>195</v>
      </c>
      <c r="K23" s="13" t="s">
        <v>4</v>
      </c>
      <c r="L23" s="13" t="s">
        <v>155</v>
      </c>
      <c r="M23" s="13" t="s">
        <v>98</v>
      </c>
      <c r="N23" s="13" t="s">
        <v>194</v>
      </c>
      <c r="O23" s="13" t="s">
        <v>7</v>
      </c>
      <c r="P23" s="13" t="s">
        <v>1</v>
      </c>
      <c r="Q23" s="14" t="s">
        <v>148</v>
      </c>
      <c r="R23" s="15">
        <v>5123650</v>
      </c>
      <c r="S23" s="15">
        <v>5280440</v>
      </c>
      <c r="T23" s="16">
        <v>5594970</v>
      </c>
    </row>
    <row r="24" spans="1:20" ht="90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34" t="s">
        <v>192</v>
      </c>
      <c r="K24" s="17" t="s">
        <v>4</v>
      </c>
      <c r="L24" s="17" t="s">
        <v>155</v>
      </c>
      <c r="M24" s="17" t="s">
        <v>98</v>
      </c>
      <c r="N24" s="17" t="s">
        <v>191</v>
      </c>
      <c r="O24" s="17" t="s">
        <v>7</v>
      </c>
      <c r="P24" s="17" t="s">
        <v>1</v>
      </c>
      <c r="Q24" s="18" t="s">
        <v>148</v>
      </c>
      <c r="R24" s="16">
        <v>5123650</v>
      </c>
      <c r="S24" s="16">
        <v>5280440</v>
      </c>
      <c r="T24" s="16">
        <v>5594970</v>
      </c>
    </row>
    <row r="25" spans="1:20" ht="64.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8" t="s">
        <v>187</v>
      </c>
      <c r="J25" s="36" t="s">
        <v>189</v>
      </c>
      <c r="K25" s="13" t="s">
        <v>4</v>
      </c>
      <c r="L25" s="13" t="s">
        <v>155</v>
      </c>
      <c r="M25" s="13" t="s">
        <v>98</v>
      </c>
      <c r="N25" s="13" t="s">
        <v>188</v>
      </c>
      <c r="O25" s="13" t="s">
        <v>7</v>
      </c>
      <c r="P25" s="13" t="s">
        <v>1</v>
      </c>
      <c r="Q25" s="14" t="s">
        <v>148</v>
      </c>
      <c r="R25" s="15">
        <v>-482480</v>
      </c>
      <c r="S25" s="15">
        <v>-483450</v>
      </c>
      <c r="T25" s="16">
        <v>-515160</v>
      </c>
    </row>
    <row r="26" spans="1:20" ht="101.2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34" t="s">
        <v>186</v>
      </c>
      <c r="K26" s="17" t="s">
        <v>4</v>
      </c>
      <c r="L26" s="17" t="s">
        <v>155</v>
      </c>
      <c r="M26" s="17" t="s">
        <v>98</v>
      </c>
      <c r="N26" s="17" t="s">
        <v>185</v>
      </c>
      <c r="O26" s="17" t="s">
        <v>7</v>
      </c>
      <c r="P26" s="17" t="s">
        <v>1</v>
      </c>
      <c r="Q26" s="18" t="s">
        <v>148</v>
      </c>
      <c r="R26" s="16">
        <v>-482480</v>
      </c>
      <c r="S26" s="16">
        <v>-483450</v>
      </c>
      <c r="T26" s="16">
        <v>-515160</v>
      </c>
    </row>
    <row r="27" spans="1:20" ht="25.5" customHeight="1" x14ac:dyDescent="0.3">
      <c r="A27" s="4"/>
      <c r="B27" s="8"/>
      <c r="C27" s="109" t="s">
        <v>184</v>
      </c>
      <c r="D27" s="109"/>
      <c r="E27" s="109"/>
      <c r="F27" s="109"/>
      <c r="G27" s="109"/>
      <c r="H27" s="109"/>
      <c r="I27" s="10" t="s">
        <v>164</v>
      </c>
      <c r="J27" s="36" t="s">
        <v>183</v>
      </c>
      <c r="K27" s="13" t="s">
        <v>4</v>
      </c>
      <c r="L27" s="13" t="s">
        <v>89</v>
      </c>
      <c r="M27" s="13" t="s">
        <v>2</v>
      </c>
      <c r="N27" s="13" t="s">
        <v>3</v>
      </c>
      <c r="O27" s="13" t="s">
        <v>2</v>
      </c>
      <c r="P27" s="13" t="s">
        <v>1</v>
      </c>
      <c r="Q27" s="14" t="s">
        <v>3</v>
      </c>
      <c r="R27" s="20">
        <f>R28+R33+R35+R37</f>
        <v>13325715.920000002</v>
      </c>
      <c r="S27" s="20">
        <f t="shared" ref="S27:T27" si="0">S28+S33+S35+S37</f>
        <v>10280000</v>
      </c>
      <c r="T27" s="21">
        <f t="shared" si="0"/>
        <v>10397000</v>
      </c>
    </row>
    <row r="28" spans="1:20" ht="30.75" customHeight="1" x14ac:dyDescent="0.3">
      <c r="A28" s="4"/>
      <c r="B28" s="6"/>
      <c r="C28" s="6"/>
      <c r="D28" s="7"/>
      <c r="E28" s="9"/>
      <c r="F28" s="109" t="s">
        <v>182</v>
      </c>
      <c r="G28" s="109"/>
      <c r="H28" s="109"/>
      <c r="I28" s="10" t="s">
        <v>173</v>
      </c>
      <c r="J28" s="36" t="s">
        <v>181</v>
      </c>
      <c r="K28" s="13" t="s">
        <v>4</v>
      </c>
      <c r="L28" s="13" t="s">
        <v>89</v>
      </c>
      <c r="M28" s="13" t="s">
        <v>7</v>
      </c>
      <c r="N28" s="13" t="s">
        <v>3</v>
      </c>
      <c r="O28" s="13" t="s">
        <v>2</v>
      </c>
      <c r="P28" s="13" t="s">
        <v>1</v>
      </c>
      <c r="Q28" s="14" t="s">
        <v>148</v>
      </c>
      <c r="R28" s="22">
        <f>R29+R31</f>
        <v>6311684.3600000003</v>
      </c>
      <c r="S28" s="22">
        <f>S29+S31</f>
        <v>5037000</v>
      </c>
      <c r="T28" s="22">
        <f>T29+T31</f>
        <v>5139000</v>
      </c>
    </row>
    <row r="29" spans="1:20" ht="36.7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8" t="s">
        <v>178</v>
      </c>
      <c r="J29" s="36" t="s">
        <v>179</v>
      </c>
      <c r="K29" s="13" t="s">
        <v>4</v>
      </c>
      <c r="L29" s="13" t="s">
        <v>89</v>
      </c>
      <c r="M29" s="13" t="s">
        <v>7</v>
      </c>
      <c r="N29" s="13" t="s">
        <v>92</v>
      </c>
      <c r="O29" s="13" t="s">
        <v>7</v>
      </c>
      <c r="P29" s="13" t="s">
        <v>1</v>
      </c>
      <c r="Q29" s="14" t="s">
        <v>148</v>
      </c>
      <c r="R29" s="16">
        <f>R30</f>
        <v>4253972.45</v>
      </c>
      <c r="S29" s="16">
        <f>S30</f>
        <v>3423000</v>
      </c>
      <c r="T29" s="16">
        <f>T30</f>
        <v>3489000</v>
      </c>
    </row>
    <row r="30" spans="1:20" ht="57.7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34" t="s">
        <v>177</v>
      </c>
      <c r="K30" s="17" t="s">
        <v>4</v>
      </c>
      <c r="L30" s="17" t="s">
        <v>89</v>
      </c>
      <c r="M30" s="17" t="s">
        <v>7</v>
      </c>
      <c r="N30" s="17" t="s">
        <v>176</v>
      </c>
      <c r="O30" s="17" t="s">
        <v>7</v>
      </c>
      <c r="P30" s="17" t="s">
        <v>1</v>
      </c>
      <c r="Q30" s="18" t="s">
        <v>148</v>
      </c>
      <c r="R30" s="16">
        <v>4253972.45</v>
      </c>
      <c r="S30" s="16">
        <v>3423000</v>
      </c>
      <c r="T30" s="16">
        <v>3489000</v>
      </c>
    </row>
    <row r="31" spans="1:20" ht="41.2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8" t="s">
        <v>173</v>
      </c>
      <c r="J31" s="36" t="s">
        <v>174</v>
      </c>
      <c r="K31" s="13" t="s">
        <v>4</v>
      </c>
      <c r="L31" s="13" t="s">
        <v>89</v>
      </c>
      <c r="M31" s="13" t="s">
        <v>7</v>
      </c>
      <c r="N31" s="13" t="s">
        <v>135</v>
      </c>
      <c r="O31" s="13" t="s">
        <v>7</v>
      </c>
      <c r="P31" s="13" t="s">
        <v>1</v>
      </c>
      <c r="Q31" s="14" t="s">
        <v>148</v>
      </c>
      <c r="R31" s="15">
        <f>R32</f>
        <v>2057711.91</v>
      </c>
      <c r="S31" s="15">
        <f>S32</f>
        <v>1614000</v>
      </c>
      <c r="T31" s="16">
        <f>T32</f>
        <v>1650000</v>
      </c>
    </row>
    <row r="32" spans="1:20" ht="78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34" t="s">
        <v>172</v>
      </c>
      <c r="K32" s="17" t="s">
        <v>4</v>
      </c>
      <c r="L32" s="17" t="s">
        <v>89</v>
      </c>
      <c r="M32" s="17" t="s">
        <v>7</v>
      </c>
      <c r="N32" s="17" t="s">
        <v>171</v>
      </c>
      <c r="O32" s="17" t="s">
        <v>7</v>
      </c>
      <c r="P32" s="17" t="s">
        <v>1</v>
      </c>
      <c r="Q32" s="18" t="s">
        <v>148</v>
      </c>
      <c r="R32" s="16">
        <v>2057711.91</v>
      </c>
      <c r="S32" s="16">
        <v>1614000</v>
      </c>
      <c r="T32" s="16">
        <v>1650000</v>
      </c>
    </row>
    <row r="33" spans="1:23" ht="29.25" customHeight="1" x14ac:dyDescent="0.3">
      <c r="A33" s="4"/>
      <c r="B33" s="6"/>
      <c r="C33" s="6"/>
      <c r="D33" s="7"/>
      <c r="E33" s="9"/>
      <c r="F33" s="6"/>
      <c r="G33" s="6"/>
      <c r="H33" s="6"/>
      <c r="I33" s="10"/>
      <c r="J33" s="56" t="s">
        <v>267</v>
      </c>
      <c r="K33" s="57" t="s">
        <v>4</v>
      </c>
      <c r="L33" s="57" t="s">
        <v>89</v>
      </c>
      <c r="M33" s="57" t="s">
        <v>98</v>
      </c>
      <c r="N33" s="57" t="s">
        <v>3</v>
      </c>
      <c r="O33" s="57" t="s">
        <v>98</v>
      </c>
      <c r="P33" s="57" t="s">
        <v>1</v>
      </c>
      <c r="Q33" s="57" t="s">
        <v>148</v>
      </c>
      <c r="R33" s="58">
        <f>R34</f>
        <v>68225.86</v>
      </c>
      <c r="S33" s="58">
        <f t="shared" ref="S33:T33" si="1">S34</f>
        <v>0</v>
      </c>
      <c r="T33" s="60">
        <f t="shared" si="1"/>
        <v>0</v>
      </c>
    </row>
    <row r="34" spans="1:23" ht="26.25" customHeight="1" x14ac:dyDescent="0.3">
      <c r="A34" s="4"/>
      <c r="B34" s="6"/>
      <c r="C34" s="6"/>
      <c r="D34" s="7"/>
      <c r="E34" s="9"/>
      <c r="F34" s="6"/>
      <c r="G34" s="6"/>
      <c r="H34" s="6"/>
      <c r="I34" s="10"/>
      <c r="J34" s="56" t="s">
        <v>267</v>
      </c>
      <c r="K34" s="57" t="s">
        <v>4</v>
      </c>
      <c r="L34" s="57" t="s">
        <v>89</v>
      </c>
      <c r="M34" s="57" t="s">
        <v>98</v>
      </c>
      <c r="N34" s="57" t="s">
        <v>92</v>
      </c>
      <c r="O34" s="57" t="s">
        <v>98</v>
      </c>
      <c r="P34" s="57" t="s">
        <v>1</v>
      </c>
      <c r="Q34" s="57" t="s">
        <v>148</v>
      </c>
      <c r="R34" s="15">
        <v>68225.86</v>
      </c>
      <c r="S34" s="15"/>
      <c r="T34" s="16"/>
    </row>
    <row r="35" spans="1:23" ht="29.25" customHeight="1" x14ac:dyDescent="0.3">
      <c r="A35" s="4"/>
      <c r="B35" s="6"/>
      <c r="C35" s="6"/>
      <c r="D35" s="7"/>
      <c r="E35" s="9"/>
      <c r="F35" s="109" t="s">
        <v>170</v>
      </c>
      <c r="G35" s="109"/>
      <c r="H35" s="109"/>
      <c r="I35" s="10" t="s">
        <v>168</v>
      </c>
      <c r="J35" s="36" t="s">
        <v>169</v>
      </c>
      <c r="K35" s="13" t="s">
        <v>4</v>
      </c>
      <c r="L35" s="13" t="s">
        <v>89</v>
      </c>
      <c r="M35" s="13" t="s">
        <v>155</v>
      </c>
      <c r="N35" s="13" t="s">
        <v>3</v>
      </c>
      <c r="O35" s="13" t="s">
        <v>7</v>
      </c>
      <c r="P35" s="13" t="s">
        <v>1</v>
      </c>
      <c r="Q35" s="14" t="s">
        <v>148</v>
      </c>
      <c r="R35" s="15">
        <f>R36</f>
        <v>3961393.73</v>
      </c>
      <c r="S35" s="15">
        <f>S36</f>
        <v>2843000</v>
      </c>
      <c r="T35" s="16">
        <f>T36</f>
        <v>2848000</v>
      </c>
    </row>
    <row r="36" spans="1:23" ht="4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34" t="s">
        <v>167</v>
      </c>
      <c r="K36" s="17" t="s">
        <v>4</v>
      </c>
      <c r="L36" s="17" t="s">
        <v>89</v>
      </c>
      <c r="M36" s="17" t="s">
        <v>155</v>
      </c>
      <c r="N36" s="17" t="s">
        <v>92</v>
      </c>
      <c r="O36" s="17" t="s">
        <v>7</v>
      </c>
      <c r="P36" s="17" t="s">
        <v>1</v>
      </c>
      <c r="Q36" s="18" t="s">
        <v>148</v>
      </c>
      <c r="R36" s="16">
        <v>3961393.73</v>
      </c>
      <c r="S36" s="16">
        <v>2843000</v>
      </c>
      <c r="T36" s="16">
        <v>2848000</v>
      </c>
    </row>
    <row r="37" spans="1:23" ht="34.5" customHeight="1" x14ac:dyDescent="0.3">
      <c r="A37" s="4"/>
      <c r="B37" s="6"/>
      <c r="C37" s="6"/>
      <c r="D37" s="7"/>
      <c r="E37" s="9"/>
      <c r="F37" s="109" t="s">
        <v>166</v>
      </c>
      <c r="G37" s="109"/>
      <c r="H37" s="109"/>
      <c r="I37" s="10" t="s">
        <v>164</v>
      </c>
      <c r="J37" s="36" t="s">
        <v>165</v>
      </c>
      <c r="K37" s="13" t="s">
        <v>4</v>
      </c>
      <c r="L37" s="13" t="s">
        <v>89</v>
      </c>
      <c r="M37" s="13" t="s">
        <v>162</v>
      </c>
      <c r="N37" s="13" t="s">
        <v>3</v>
      </c>
      <c r="O37" s="13" t="s">
        <v>98</v>
      </c>
      <c r="P37" s="13" t="s">
        <v>1</v>
      </c>
      <c r="Q37" s="14" t="s">
        <v>148</v>
      </c>
      <c r="R37" s="15">
        <f>R38</f>
        <v>2984411.97</v>
      </c>
      <c r="S37" s="15">
        <f>S38</f>
        <v>2400000</v>
      </c>
      <c r="T37" s="16">
        <f>T38</f>
        <v>2410000</v>
      </c>
    </row>
    <row r="38" spans="1:23" ht="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34" t="s">
        <v>163</v>
      </c>
      <c r="K38" s="17" t="s">
        <v>4</v>
      </c>
      <c r="L38" s="17" t="s">
        <v>89</v>
      </c>
      <c r="M38" s="17" t="s">
        <v>162</v>
      </c>
      <c r="N38" s="17" t="s">
        <v>135</v>
      </c>
      <c r="O38" s="17" t="s">
        <v>98</v>
      </c>
      <c r="P38" s="17" t="s">
        <v>1</v>
      </c>
      <c r="Q38" s="18" t="s">
        <v>148</v>
      </c>
      <c r="R38" s="16">
        <v>2984411.97</v>
      </c>
      <c r="S38" s="16">
        <v>2400000</v>
      </c>
      <c r="T38" s="16">
        <v>2410000</v>
      </c>
    </row>
    <row r="39" spans="1:23" ht="30.75" customHeight="1" x14ac:dyDescent="0.3">
      <c r="A39" s="4"/>
      <c r="B39" s="8"/>
      <c r="C39" s="109" t="s">
        <v>161</v>
      </c>
      <c r="D39" s="109"/>
      <c r="E39" s="109"/>
      <c r="F39" s="109"/>
      <c r="G39" s="109"/>
      <c r="H39" s="109"/>
      <c r="I39" s="10" t="s">
        <v>152</v>
      </c>
      <c r="J39" s="36" t="s">
        <v>160</v>
      </c>
      <c r="K39" s="13" t="s">
        <v>4</v>
      </c>
      <c r="L39" s="13" t="s">
        <v>150</v>
      </c>
      <c r="M39" s="13" t="s">
        <v>2</v>
      </c>
      <c r="N39" s="13" t="s">
        <v>3</v>
      </c>
      <c r="O39" s="13" t="s">
        <v>2</v>
      </c>
      <c r="P39" s="13" t="s">
        <v>1</v>
      </c>
      <c r="Q39" s="14" t="s">
        <v>3</v>
      </c>
      <c r="R39" s="20">
        <f>R40+R42</f>
        <v>3950644.52</v>
      </c>
      <c r="S39" s="20">
        <f>S40+S42</f>
        <v>3162000</v>
      </c>
      <c r="T39" s="21">
        <f>T40+T42</f>
        <v>3168000</v>
      </c>
    </row>
    <row r="40" spans="1:23" ht="39" customHeight="1" x14ac:dyDescent="0.3">
      <c r="A40" s="4"/>
      <c r="B40" s="6"/>
      <c r="C40" s="6"/>
      <c r="D40" s="7"/>
      <c r="E40" s="9"/>
      <c r="F40" s="109" t="s">
        <v>159</v>
      </c>
      <c r="G40" s="109"/>
      <c r="H40" s="109"/>
      <c r="I40" s="10" t="s">
        <v>157</v>
      </c>
      <c r="J40" s="36" t="s">
        <v>158</v>
      </c>
      <c r="K40" s="13" t="s">
        <v>4</v>
      </c>
      <c r="L40" s="13" t="s">
        <v>150</v>
      </c>
      <c r="M40" s="13" t="s">
        <v>155</v>
      </c>
      <c r="N40" s="13" t="s">
        <v>3</v>
      </c>
      <c r="O40" s="13" t="s">
        <v>7</v>
      </c>
      <c r="P40" s="13" t="s">
        <v>1</v>
      </c>
      <c r="Q40" s="14" t="s">
        <v>148</v>
      </c>
      <c r="R40" s="15">
        <v>3950644.52</v>
      </c>
      <c r="S40" s="15">
        <v>3142000</v>
      </c>
      <c r="T40" s="16">
        <v>3148000</v>
      </c>
    </row>
    <row r="41" spans="1:23" ht="47.2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34" t="s">
        <v>156</v>
      </c>
      <c r="K41" s="17" t="s">
        <v>4</v>
      </c>
      <c r="L41" s="17" t="s">
        <v>150</v>
      </c>
      <c r="M41" s="17" t="s">
        <v>155</v>
      </c>
      <c r="N41" s="17" t="s">
        <v>92</v>
      </c>
      <c r="O41" s="17" t="s">
        <v>7</v>
      </c>
      <c r="P41" s="17" t="s">
        <v>1</v>
      </c>
      <c r="Q41" s="18" t="s">
        <v>148</v>
      </c>
      <c r="R41" s="16">
        <v>3950644.52</v>
      </c>
      <c r="S41" s="16">
        <v>3142000</v>
      </c>
      <c r="T41" s="16">
        <v>3148000</v>
      </c>
    </row>
    <row r="42" spans="1:23" ht="42.75" customHeight="1" x14ac:dyDescent="0.3">
      <c r="A42" s="4"/>
      <c r="B42" s="6"/>
      <c r="C42" s="6"/>
      <c r="D42" s="7"/>
      <c r="E42" s="9"/>
      <c r="F42" s="109" t="s">
        <v>154</v>
      </c>
      <c r="G42" s="109"/>
      <c r="H42" s="109"/>
      <c r="I42" s="10" t="s">
        <v>152</v>
      </c>
      <c r="J42" s="36" t="s">
        <v>153</v>
      </c>
      <c r="K42" s="13" t="s">
        <v>4</v>
      </c>
      <c r="L42" s="13" t="s">
        <v>150</v>
      </c>
      <c r="M42" s="13" t="s">
        <v>149</v>
      </c>
      <c r="N42" s="13" t="s">
        <v>3</v>
      </c>
      <c r="O42" s="13" t="s">
        <v>7</v>
      </c>
      <c r="P42" s="13" t="s">
        <v>1</v>
      </c>
      <c r="Q42" s="14" t="s">
        <v>148</v>
      </c>
      <c r="R42" s="15">
        <v>0</v>
      </c>
      <c r="S42" s="15">
        <v>20000</v>
      </c>
      <c r="T42" s="16">
        <v>20000</v>
      </c>
    </row>
    <row r="43" spans="1:23" ht="32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34" t="s">
        <v>151</v>
      </c>
      <c r="K43" s="17" t="s">
        <v>4</v>
      </c>
      <c r="L43" s="17" t="s">
        <v>150</v>
      </c>
      <c r="M43" s="17" t="s">
        <v>149</v>
      </c>
      <c r="N43" s="17" t="s">
        <v>38</v>
      </c>
      <c r="O43" s="17" t="s">
        <v>7</v>
      </c>
      <c r="P43" s="17" t="s">
        <v>1</v>
      </c>
      <c r="Q43" s="18" t="s">
        <v>148</v>
      </c>
      <c r="R43" s="16">
        <v>0</v>
      </c>
      <c r="S43" s="16">
        <v>20000</v>
      </c>
      <c r="T43" s="16">
        <v>20000</v>
      </c>
    </row>
    <row r="44" spans="1:23" ht="32.25" customHeight="1" x14ac:dyDescent="0.3">
      <c r="A44" s="64"/>
      <c r="B44" s="68"/>
      <c r="C44" s="110" t="s">
        <v>270</v>
      </c>
      <c r="D44" s="110"/>
      <c r="E44" s="110"/>
      <c r="F44" s="110"/>
      <c r="G44" s="110"/>
      <c r="H44" s="110"/>
      <c r="I44" s="71" t="s">
        <v>271</v>
      </c>
      <c r="J44" s="70" t="s">
        <v>272</v>
      </c>
      <c r="K44" s="69" t="s">
        <v>4</v>
      </c>
      <c r="L44" s="69" t="s">
        <v>119</v>
      </c>
      <c r="M44" s="69" t="s">
        <v>2</v>
      </c>
      <c r="N44" s="69" t="s">
        <v>3</v>
      </c>
      <c r="O44" s="69" t="s">
        <v>2</v>
      </c>
      <c r="P44" s="69" t="s">
        <v>1</v>
      </c>
      <c r="Q44" s="68" t="s">
        <v>3</v>
      </c>
      <c r="R44" s="73">
        <v>50.32</v>
      </c>
      <c r="S44" s="73">
        <v>0</v>
      </c>
      <c r="T44" s="74">
        <v>0</v>
      </c>
      <c r="U44" s="104"/>
      <c r="V44" s="104"/>
      <c r="W44" s="105"/>
    </row>
    <row r="45" spans="1:23" ht="45.75" customHeight="1" x14ac:dyDescent="0.3">
      <c r="A45" s="64"/>
      <c r="B45" s="65"/>
      <c r="C45" s="65"/>
      <c r="D45" s="66"/>
      <c r="E45" s="66"/>
      <c r="F45" s="65"/>
      <c r="G45" s="65"/>
      <c r="H45" s="65"/>
      <c r="I45" s="65" t="s">
        <v>271</v>
      </c>
      <c r="J45" s="67" t="s">
        <v>273</v>
      </c>
      <c r="K45" s="66" t="s">
        <v>4</v>
      </c>
      <c r="L45" s="66" t="s">
        <v>119</v>
      </c>
      <c r="M45" s="66" t="s">
        <v>162</v>
      </c>
      <c r="N45" s="66" t="s">
        <v>75</v>
      </c>
      <c r="O45" s="66" t="s">
        <v>89</v>
      </c>
      <c r="P45" s="66" t="s">
        <v>1</v>
      </c>
      <c r="Q45" s="65" t="s">
        <v>148</v>
      </c>
      <c r="R45" s="72">
        <v>50.32</v>
      </c>
      <c r="S45" s="72">
        <v>0</v>
      </c>
      <c r="T45" s="72">
        <v>0</v>
      </c>
      <c r="U45" s="104"/>
      <c r="V45" s="104"/>
      <c r="W45" s="105"/>
    </row>
    <row r="46" spans="1:23" ht="54" customHeight="1" x14ac:dyDescent="0.3">
      <c r="A46" s="4"/>
      <c r="B46" s="8"/>
      <c r="C46" s="109" t="s">
        <v>147</v>
      </c>
      <c r="D46" s="109"/>
      <c r="E46" s="109"/>
      <c r="F46" s="109"/>
      <c r="G46" s="109"/>
      <c r="H46" s="109"/>
      <c r="I46" s="10" t="s">
        <v>121</v>
      </c>
      <c r="J46" s="36" t="s">
        <v>146</v>
      </c>
      <c r="K46" s="13" t="s">
        <v>4</v>
      </c>
      <c r="L46" s="13" t="s">
        <v>9</v>
      </c>
      <c r="M46" s="13" t="s">
        <v>2</v>
      </c>
      <c r="N46" s="13" t="s">
        <v>3</v>
      </c>
      <c r="O46" s="13" t="s">
        <v>2</v>
      </c>
      <c r="P46" s="13" t="s">
        <v>1</v>
      </c>
      <c r="Q46" s="14" t="s">
        <v>3</v>
      </c>
      <c r="R46" s="20">
        <f>R47+R55</f>
        <v>5791221.8999999994</v>
      </c>
      <c r="S46" s="20">
        <f>S47+S56</f>
        <v>6028152.8999999994</v>
      </c>
      <c r="T46" s="21">
        <f>T47+T56</f>
        <v>6028152.8999999994</v>
      </c>
    </row>
    <row r="47" spans="1:23" ht="78" customHeight="1" x14ac:dyDescent="0.3">
      <c r="A47" s="4"/>
      <c r="B47" s="6"/>
      <c r="C47" s="6"/>
      <c r="D47" s="9"/>
      <c r="E47" s="108" t="s">
        <v>145</v>
      </c>
      <c r="F47" s="108"/>
      <c r="G47" s="108"/>
      <c r="H47" s="108"/>
      <c r="I47" s="10" t="s">
        <v>128</v>
      </c>
      <c r="J47" s="36" t="s">
        <v>144</v>
      </c>
      <c r="K47" s="13" t="s">
        <v>4</v>
      </c>
      <c r="L47" s="13" t="s">
        <v>9</v>
      </c>
      <c r="M47" s="13" t="s">
        <v>89</v>
      </c>
      <c r="N47" s="13" t="s">
        <v>3</v>
      </c>
      <c r="O47" s="13" t="s">
        <v>2</v>
      </c>
      <c r="P47" s="13" t="s">
        <v>1</v>
      </c>
      <c r="Q47" s="14" t="s">
        <v>54</v>
      </c>
      <c r="R47" s="20">
        <f>R48+R51+R53</f>
        <v>5661358.2599999998</v>
      </c>
      <c r="S47" s="20">
        <f>S48+S51+S53</f>
        <v>5956609.2599999998</v>
      </c>
      <c r="T47" s="21">
        <f>T48+T51+T53</f>
        <v>5956609.2599999998</v>
      </c>
    </row>
    <row r="48" spans="1:23" ht="63" customHeight="1" x14ac:dyDescent="0.3">
      <c r="A48" s="4"/>
      <c r="B48" s="6"/>
      <c r="C48" s="6"/>
      <c r="D48" s="7"/>
      <c r="E48" s="7"/>
      <c r="F48" s="6"/>
      <c r="G48" s="6"/>
      <c r="H48" s="6" t="s">
        <v>143</v>
      </c>
      <c r="I48" s="8" t="s">
        <v>139</v>
      </c>
      <c r="J48" s="36" t="s">
        <v>142</v>
      </c>
      <c r="K48" s="13" t="s">
        <v>4</v>
      </c>
      <c r="L48" s="13" t="s">
        <v>9</v>
      </c>
      <c r="M48" s="13" t="s">
        <v>89</v>
      </c>
      <c r="N48" s="13" t="s">
        <v>92</v>
      </c>
      <c r="O48" s="13" t="s">
        <v>2</v>
      </c>
      <c r="P48" s="13" t="s">
        <v>1</v>
      </c>
      <c r="Q48" s="14" t="s">
        <v>54</v>
      </c>
      <c r="R48" s="20">
        <f>R49+R50</f>
        <v>5310368.17</v>
      </c>
      <c r="S48" s="20">
        <f>S49+S50</f>
        <v>5701116.96</v>
      </c>
      <c r="T48" s="21">
        <f>T49+T50</f>
        <v>5701116.96</v>
      </c>
    </row>
    <row r="49" spans="1:23" ht="78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141</v>
      </c>
      <c r="J49" s="34" t="s">
        <v>140</v>
      </c>
      <c r="K49" s="17" t="s">
        <v>4</v>
      </c>
      <c r="L49" s="17" t="s">
        <v>9</v>
      </c>
      <c r="M49" s="17" t="s">
        <v>89</v>
      </c>
      <c r="N49" s="17" t="s">
        <v>84</v>
      </c>
      <c r="O49" s="17" t="s">
        <v>89</v>
      </c>
      <c r="P49" s="17" t="s">
        <v>1</v>
      </c>
      <c r="Q49" s="18" t="s">
        <v>54</v>
      </c>
      <c r="R49" s="16">
        <v>5047102</v>
      </c>
      <c r="S49" s="16">
        <v>5468081.8899999997</v>
      </c>
      <c r="T49" s="16">
        <v>5468081.8899999997</v>
      </c>
    </row>
    <row r="50" spans="1:23" ht="75.75" customHeight="1" x14ac:dyDescent="0.3">
      <c r="A50" s="4"/>
      <c r="B50" s="6"/>
      <c r="C50" s="6"/>
      <c r="D50" s="7"/>
      <c r="E50" s="7"/>
      <c r="F50" s="6"/>
      <c r="G50" s="6"/>
      <c r="H50" s="6"/>
      <c r="I50" s="6" t="s">
        <v>139</v>
      </c>
      <c r="J50" s="34" t="s">
        <v>138</v>
      </c>
      <c r="K50" s="17" t="s">
        <v>4</v>
      </c>
      <c r="L50" s="17" t="s">
        <v>9</v>
      </c>
      <c r="M50" s="17" t="s">
        <v>89</v>
      </c>
      <c r="N50" s="17" t="s">
        <v>84</v>
      </c>
      <c r="O50" s="17" t="s">
        <v>83</v>
      </c>
      <c r="P50" s="17" t="s">
        <v>1</v>
      </c>
      <c r="Q50" s="18" t="s">
        <v>54</v>
      </c>
      <c r="R50" s="16">
        <v>263266.17</v>
      </c>
      <c r="S50" s="16">
        <v>233035.07</v>
      </c>
      <c r="T50" s="16">
        <v>233035.07</v>
      </c>
    </row>
    <row r="51" spans="1:23" ht="72.75" customHeight="1" x14ac:dyDescent="0.3">
      <c r="A51" s="4"/>
      <c r="B51" s="6"/>
      <c r="C51" s="6"/>
      <c r="D51" s="7"/>
      <c r="E51" s="7"/>
      <c r="F51" s="6"/>
      <c r="G51" s="6"/>
      <c r="H51" s="6" t="s">
        <v>137</v>
      </c>
      <c r="I51" s="8" t="s">
        <v>134</v>
      </c>
      <c r="J51" s="36" t="s">
        <v>136</v>
      </c>
      <c r="K51" s="13" t="s">
        <v>4</v>
      </c>
      <c r="L51" s="13" t="s">
        <v>9</v>
      </c>
      <c r="M51" s="13" t="s">
        <v>89</v>
      </c>
      <c r="N51" s="13" t="s">
        <v>135</v>
      </c>
      <c r="O51" s="13" t="s">
        <v>2</v>
      </c>
      <c r="P51" s="13" t="s">
        <v>1</v>
      </c>
      <c r="Q51" s="14" t="s">
        <v>54</v>
      </c>
      <c r="R51" s="21">
        <v>61986</v>
      </c>
      <c r="S51" s="20">
        <v>76408.14</v>
      </c>
      <c r="T51" s="21">
        <v>76408.14</v>
      </c>
    </row>
    <row r="52" spans="1:23" ht="75" x14ac:dyDescent="0.3">
      <c r="A52" s="4"/>
      <c r="B52" s="6"/>
      <c r="C52" s="6"/>
      <c r="D52" s="7"/>
      <c r="E52" s="7"/>
      <c r="F52" s="6"/>
      <c r="G52" s="6"/>
      <c r="H52" s="6"/>
      <c r="I52" s="6" t="s">
        <v>134</v>
      </c>
      <c r="J52" s="34" t="s">
        <v>133</v>
      </c>
      <c r="K52" s="17" t="s">
        <v>4</v>
      </c>
      <c r="L52" s="17" t="s">
        <v>9</v>
      </c>
      <c r="M52" s="17" t="s">
        <v>89</v>
      </c>
      <c r="N52" s="17" t="s">
        <v>132</v>
      </c>
      <c r="O52" s="17" t="s">
        <v>2</v>
      </c>
      <c r="P52" s="17" t="s">
        <v>131</v>
      </c>
      <c r="Q52" s="18" t="s">
        <v>54</v>
      </c>
      <c r="R52" s="16">
        <v>61986</v>
      </c>
      <c r="S52" s="16">
        <v>76408.14</v>
      </c>
      <c r="T52" s="16">
        <v>76408.14</v>
      </c>
    </row>
    <row r="53" spans="1:23" ht="45.75" customHeight="1" x14ac:dyDescent="0.3">
      <c r="A53" s="4"/>
      <c r="B53" s="6"/>
      <c r="C53" s="6"/>
      <c r="D53" s="7"/>
      <c r="E53" s="7"/>
      <c r="F53" s="6"/>
      <c r="G53" s="6"/>
      <c r="H53" s="6" t="s">
        <v>130</v>
      </c>
      <c r="I53" s="8" t="s">
        <v>128</v>
      </c>
      <c r="J53" s="36" t="s">
        <v>129</v>
      </c>
      <c r="K53" s="13" t="s">
        <v>4</v>
      </c>
      <c r="L53" s="13" t="s">
        <v>9</v>
      </c>
      <c r="M53" s="13" t="s">
        <v>89</v>
      </c>
      <c r="N53" s="13" t="s">
        <v>66</v>
      </c>
      <c r="O53" s="13" t="s">
        <v>2</v>
      </c>
      <c r="P53" s="13" t="s">
        <v>1</v>
      </c>
      <c r="Q53" s="14" t="s">
        <v>54</v>
      </c>
      <c r="R53" s="21">
        <f>R54</f>
        <v>289004.09000000003</v>
      </c>
      <c r="S53" s="21">
        <f>S54</f>
        <v>179084.16</v>
      </c>
      <c r="T53" s="21">
        <f>T54</f>
        <v>179084.16</v>
      </c>
    </row>
    <row r="54" spans="1:23" ht="48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128</v>
      </c>
      <c r="J54" s="34" t="s">
        <v>127</v>
      </c>
      <c r="K54" s="17" t="s">
        <v>4</v>
      </c>
      <c r="L54" s="17" t="s">
        <v>9</v>
      </c>
      <c r="M54" s="17" t="s">
        <v>89</v>
      </c>
      <c r="N54" s="17" t="s">
        <v>126</v>
      </c>
      <c r="O54" s="17" t="s">
        <v>89</v>
      </c>
      <c r="P54" s="17" t="s">
        <v>1</v>
      </c>
      <c r="Q54" s="18" t="s">
        <v>54</v>
      </c>
      <c r="R54" s="16">
        <v>289004.09000000003</v>
      </c>
      <c r="S54" s="16">
        <v>179084.16</v>
      </c>
      <c r="T54" s="16">
        <v>179084.16</v>
      </c>
    </row>
    <row r="55" spans="1:23" ht="64.5" customHeight="1" x14ac:dyDescent="0.3">
      <c r="A55" s="4"/>
      <c r="B55" s="6"/>
      <c r="C55" s="6"/>
      <c r="D55" s="7"/>
      <c r="E55" s="9"/>
      <c r="F55" s="109" t="s">
        <v>125</v>
      </c>
      <c r="G55" s="109"/>
      <c r="H55" s="109"/>
      <c r="I55" s="10" t="s">
        <v>121</v>
      </c>
      <c r="J55" s="36" t="s">
        <v>124</v>
      </c>
      <c r="K55" s="13" t="s">
        <v>4</v>
      </c>
      <c r="L55" s="13" t="s">
        <v>9</v>
      </c>
      <c r="M55" s="13" t="s">
        <v>119</v>
      </c>
      <c r="N55" s="13" t="s">
        <v>3</v>
      </c>
      <c r="O55" s="13" t="s">
        <v>2</v>
      </c>
      <c r="P55" s="13" t="s">
        <v>1</v>
      </c>
      <c r="Q55" s="14" t="s">
        <v>54</v>
      </c>
      <c r="R55" s="20">
        <f>R56+R58</f>
        <v>129863.64</v>
      </c>
      <c r="S55" s="20">
        <f>S56+S58</f>
        <v>71543.64</v>
      </c>
      <c r="T55" s="21">
        <f>T56+T58</f>
        <v>71543.64</v>
      </c>
    </row>
    <row r="56" spans="1:23" ht="65.25" customHeight="1" x14ac:dyDescent="0.3">
      <c r="A56" s="4"/>
      <c r="B56" s="6"/>
      <c r="C56" s="6"/>
      <c r="D56" s="7"/>
      <c r="E56" s="7"/>
      <c r="F56" s="6"/>
      <c r="G56" s="6"/>
      <c r="H56" s="6" t="s">
        <v>123</v>
      </c>
      <c r="I56" s="8" t="s">
        <v>121</v>
      </c>
      <c r="J56" s="36" t="s">
        <v>122</v>
      </c>
      <c r="K56" s="13" t="s">
        <v>4</v>
      </c>
      <c r="L56" s="13" t="s">
        <v>9</v>
      </c>
      <c r="M56" s="13" t="s">
        <v>119</v>
      </c>
      <c r="N56" s="13" t="s">
        <v>109</v>
      </c>
      <c r="O56" s="13" t="s">
        <v>2</v>
      </c>
      <c r="P56" s="13" t="s">
        <v>1</v>
      </c>
      <c r="Q56" s="14" t="s">
        <v>54</v>
      </c>
      <c r="R56" s="15">
        <v>71543.64</v>
      </c>
      <c r="S56" s="15">
        <v>71543.64</v>
      </c>
      <c r="T56" s="16">
        <v>71543.64</v>
      </c>
    </row>
    <row r="57" spans="1:23" ht="69.75" customHeight="1" x14ac:dyDescent="0.3">
      <c r="A57" s="4"/>
      <c r="B57" s="6"/>
      <c r="C57" s="6"/>
      <c r="D57" s="7"/>
      <c r="E57" s="7"/>
      <c r="F57" s="6"/>
      <c r="G57" s="6"/>
      <c r="H57" s="6"/>
      <c r="I57" s="6" t="s">
        <v>121</v>
      </c>
      <c r="J57" s="34" t="s">
        <v>120</v>
      </c>
      <c r="K57" s="17" t="s">
        <v>4</v>
      </c>
      <c r="L57" s="17" t="s">
        <v>9</v>
      </c>
      <c r="M57" s="17" t="s">
        <v>119</v>
      </c>
      <c r="N57" s="17" t="s">
        <v>118</v>
      </c>
      <c r="O57" s="17" t="s">
        <v>89</v>
      </c>
      <c r="P57" s="17" t="s">
        <v>1</v>
      </c>
      <c r="Q57" s="18" t="s">
        <v>54</v>
      </c>
      <c r="R57" s="16">
        <v>71543.64</v>
      </c>
      <c r="S57" s="16">
        <v>71543.64</v>
      </c>
      <c r="T57" s="16">
        <v>71543.64</v>
      </c>
    </row>
    <row r="58" spans="1:23" ht="90.75" customHeight="1" x14ac:dyDescent="0.3">
      <c r="A58" s="4"/>
      <c r="B58" s="8"/>
      <c r="C58" s="6"/>
      <c r="D58" s="7"/>
      <c r="E58" s="7"/>
      <c r="F58" s="6"/>
      <c r="G58" s="6"/>
      <c r="H58" s="6"/>
      <c r="I58" s="10"/>
      <c r="J58" s="23" t="s">
        <v>248</v>
      </c>
      <c r="K58" s="25" t="s">
        <v>4</v>
      </c>
      <c r="L58" s="25" t="s">
        <v>9</v>
      </c>
      <c r="M58" s="25" t="s">
        <v>119</v>
      </c>
      <c r="N58" s="25" t="s">
        <v>60</v>
      </c>
      <c r="O58" s="25" t="s">
        <v>2</v>
      </c>
      <c r="P58" s="25" t="s">
        <v>1</v>
      </c>
      <c r="Q58" s="26" t="s">
        <v>54</v>
      </c>
      <c r="R58" s="44">
        <v>58320</v>
      </c>
      <c r="S58" s="27">
        <v>0</v>
      </c>
      <c r="T58" s="28">
        <v>0</v>
      </c>
    </row>
    <row r="59" spans="1:23" ht="102" customHeight="1" x14ac:dyDescent="0.3">
      <c r="A59" s="4"/>
      <c r="B59" s="8"/>
      <c r="C59" s="6"/>
      <c r="D59" s="7"/>
      <c r="E59" s="7"/>
      <c r="F59" s="6"/>
      <c r="G59" s="6"/>
      <c r="H59" s="6"/>
      <c r="I59" s="10"/>
      <c r="J59" s="24" t="s">
        <v>249</v>
      </c>
      <c r="K59" s="29" t="s">
        <v>4</v>
      </c>
      <c r="L59" s="29" t="s">
        <v>9</v>
      </c>
      <c r="M59" s="29" t="s">
        <v>119</v>
      </c>
      <c r="N59" s="29" t="s">
        <v>60</v>
      </c>
      <c r="O59" s="29" t="s">
        <v>89</v>
      </c>
      <c r="P59" s="29" t="s">
        <v>1</v>
      </c>
      <c r="Q59" s="30" t="s">
        <v>54</v>
      </c>
      <c r="R59" s="31">
        <v>58320</v>
      </c>
      <c r="S59" s="31">
        <v>0</v>
      </c>
      <c r="T59" s="28">
        <v>0</v>
      </c>
    </row>
    <row r="60" spans="1:23" ht="33" customHeight="1" x14ac:dyDescent="0.3">
      <c r="A60" s="4"/>
      <c r="B60" s="8"/>
      <c r="C60" s="109" t="s">
        <v>117</v>
      </c>
      <c r="D60" s="109"/>
      <c r="E60" s="109"/>
      <c r="F60" s="109"/>
      <c r="G60" s="109"/>
      <c r="H60" s="109"/>
      <c r="I60" s="10" t="s">
        <v>108</v>
      </c>
      <c r="J60" s="36" t="s">
        <v>116</v>
      </c>
      <c r="K60" s="13" t="s">
        <v>4</v>
      </c>
      <c r="L60" s="13" t="s">
        <v>106</v>
      </c>
      <c r="M60" s="13" t="s">
        <v>2</v>
      </c>
      <c r="N60" s="13" t="s">
        <v>3</v>
      </c>
      <c r="O60" s="13" t="s">
        <v>2</v>
      </c>
      <c r="P60" s="13" t="s">
        <v>1</v>
      </c>
      <c r="Q60" s="14" t="s">
        <v>3</v>
      </c>
      <c r="R60" s="20">
        <f>R61</f>
        <v>1652298.5</v>
      </c>
      <c r="S60" s="20">
        <f>S61</f>
        <v>116657.12000000001</v>
      </c>
      <c r="T60" s="21">
        <f>T61</f>
        <v>116657.12000000001</v>
      </c>
    </row>
    <row r="61" spans="1:23" ht="33" customHeight="1" x14ac:dyDescent="0.3">
      <c r="A61" s="4"/>
      <c r="B61" s="6"/>
      <c r="C61" s="6"/>
      <c r="D61" s="7"/>
      <c r="E61" s="9"/>
      <c r="F61" s="109" t="s">
        <v>115</v>
      </c>
      <c r="G61" s="109"/>
      <c r="H61" s="109"/>
      <c r="I61" s="10" t="s">
        <v>108</v>
      </c>
      <c r="J61" s="36" t="s">
        <v>114</v>
      </c>
      <c r="K61" s="13" t="s">
        <v>4</v>
      </c>
      <c r="L61" s="13" t="s">
        <v>106</v>
      </c>
      <c r="M61" s="13" t="s">
        <v>7</v>
      </c>
      <c r="N61" s="13" t="s">
        <v>3</v>
      </c>
      <c r="O61" s="13" t="s">
        <v>7</v>
      </c>
      <c r="P61" s="13" t="s">
        <v>1</v>
      </c>
      <c r="Q61" s="14" t="s">
        <v>54</v>
      </c>
      <c r="R61" s="20">
        <f>R62+R64+R63</f>
        <v>1652298.5</v>
      </c>
      <c r="S61" s="20">
        <f>S62+S64</f>
        <v>116657.12000000001</v>
      </c>
      <c r="T61" s="21">
        <f>T62+T64</f>
        <v>116657.12000000001</v>
      </c>
    </row>
    <row r="62" spans="1:23" ht="75" x14ac:dyDescent="0.3">
      <c r="A62" s="4"/>
      <c r="B62" s="6"/>
      <c r="C62" s="6"/>
      <c r="D62" s="7"/>
      <c r="E62" s="7"/>
      <c r="F62" s="6"/>
      <c r="G62" s="6"/>
      <c r="H62" s="6"/>
      <c r="I62" s="6" t="s">
        <v>113</v>
      </c>
      <c r="J62" s="41" t="s">
        <v>112</v>
      </c>
      <c r="K62" s="17" t="s">
        <v>4</v>
      </c>
      <c r="L62" s="17" t="s">
        <v>106</v>
      </c>
      <c r="M62" s="17" t="s">
        <v>7</v>
      </c>
      <c r="N62" s="17" t="s">
        <v>92</v>
      </c>
      <c r="O62" s="17" t="s">
        <v>7</v>
      </c>
      <c r="P62" s="17" t="s">
        <v>1</v>
      </c>
      <c r="Q62" s="18" t="s">
        <v>54</v>
      </c>
      <c r="R62" s="16">
        <v>217885.18</v>
      </c>
      <c r="S62" s="16">
        <v>22371.49</v>
      </c>
      <c r="T62" s="16">
        <v>22371.49</v>
      </c>
    </row>
    <row r="63" spans="1:23" s="76" customFormat="1" ht="75" x14ac:dyDescent="0.3">
      <c r="A63" s="82"/>
      <c r="B63" s="83"/>
      <c r="C63" s="83"/>
      <c r="D63" s="84"/>
      <c r="E63" s="84"/>
      <c r="F63" s="83"/>
      <c r="G63" s="83"/>
      <c r="H63" s="83"/>
      <c r="I63" s="83" t="s">
        <v>276</v>
      </c>
      <c r="J63" s="85" t="s">
        <v>277</v>
      </c>
      <c r="K63" s="84" t="s">
        <v>4</v>
      </c>
      <c r="L63" s="84" t="s">
        <v>106</v>
      </c>
      <c r="M63" s="84" t="s">
        <v>7</v>
      </c>
      <c r="N63" s="84" t="s">
        <v>66</v>
      </c>
      <c r="O63" s="84" t="s">
        <v>7</v>
      </c>
      <c r="P63" s="84" t="s">
        <v>1</v>
      </c>
      <c r="Q63" s="83" t="s">
        <v>54</v>
      </c>
      <c r="R63" s="75">
        <v>927</v>
      </c>
      <c r="S63" s="75">
        <v>0</v>
      </c>
      <c r="T63" s="75">
        <v>0</v>
      </c>
      <c r="U63" s="100"/>
      <c r="V63" s="100"/>
      <c r="W63" s="101"/>
    </row>
    <row r="64" spans="1:23" ht="27.75" customHeight="1" x14ac:dyDescent="0.3">
      <c r="A64" s="4"/>
      <c r="B64" s="6"/>
      <c r="C64" s="6"/>
      <c r="D64" s="7"/>
      <c r="E64" s="7"/>
      <c r="F64" s="6"/>
      <c r="G64" s="6"/>
      <c r="H64" s="6" t="s">
        <v>111</v>
      </c>
      <c r="I64" s="8" t="s">
        <v>108</v>
      </c>
      <c r="J64" s="36" t="s">
        <v>110</v>
      </c>
      <c r="K64" s="13" t="s">
        <v>4</v>
      </c>
      <c r="L64" s="13" t="s">
        <v>106</v>
      </c>
      <c r="M64" s="13" t="s">
        <v>7</v>
      </c>
      <c r="N64" s="13" t="s">
        <v>109</v>
      </c>
      <c r="O64" s="13" t="s">
        <v>7</v>
      </c>
      <c r="P64" s="13" t="s">
        <v>1</v>
      </c>
      <c r="Q64" s="14" t="s">
        <v>54</v>
      </c>
      <c r="R64" s="50">
        <f>R65+R66+R67</f>
        <v>1433486.32</v>
      </c>
      <c r="S64" s="15">
        <v>94285.63</v>
      </c>
      <c r="T64" s="16">
        <v>94285.63</v>
      </c>
    </row>
    <row r="65" spans="1:23" ht="75" x14ac:dyDescent="0.3">
      <c r="A65" s="4"/>
      <c r="B65" s="6"/>
      <c r="C65" s="6"/>
      <c r="D65" s="7"/>
      <c r="E65" s="7"/>
      <c r="F65" s="6"/>
      <c r="G65" s="6"/>
      <c r="H65" s="6"/>
      <c r="I65" s="6" t="s">
        <v>108</v>
      </c>
      <c r="J65" s="34" t="s">
        <v>107</v>
      </c>
      <c r="K65" s="17" t="s">
        <v>4</v>
      </c>
      <c r="L65" s="17" t="s">
        <v>106</v>
      </c>
      <c r="M65" s="17" t="s">
        <v>7</v>
      </c>
      <c r="N65" s="17" t="s">
        <v>105</v>
      </c>
      <c r="O65" s="17" t="s">
        <v>7</v>
      </c>
      <c r="P65" s="17" t="s">
        <v>1</v>
      </c>
      <c r="Q65" s="18" t="s">
        <v>54</v>
      </c>
      <c r="R65" s="16">
        <v>17163.7</v>
      </c>
      <c r="S65" s="16">
        <v>94285.63</v>
      </c>
      <c r="T65" s="16">
        <v>94285.63</v>
      </c>
    </row>
    <row r="66" spans="1:23" ht="18.75" x14ac:dyDescent="0.3">
      <c r="A66" s="4"/>
      <c r="B66" s="8"/>
      <c r="C66" s="6"/>
      <c r="D66" s="7"/>
      <c r="E66" s="7"/>
      <c r="F66" s="6"/>
      <c r="G66" s="6"/>
      <c r="H66" s="6"/>
      <c r="I66" s="10"/>
      <c r="J66" s="36" t="s">
        <v>262</v>
      </c>
      <c r="K66" s="17" t="s">
        <v>4</v>
      </c>
      <c r="L66" s="17" t="s">
        <v>106</v>
      </c>
      <c r="M66" s="17" t="s">
        <v>7</v>
      </c>
      <c r="N66" s="32" t="s">
        <v>261</v>
      </c>
      <c r="O66" s="17" t="s">
        <v>7</v>
      </c>
      <c r="P66" s="17" t="s">
        <v>1</v>
      </c>
      <c r="Q66" s="18" t="s">
        <v>54</v>
      </c>
      <c r="R66" s="45">
        <v>1414484.57</v>
      </c>
      <c r="S66" s="42">
        <v>0</v>
      </c>
      <c r="T66" s="42">
        <v>0</v>
      </c>
    </row>
    <row r="67" spans="1:23" ht="42.75" customHeight="1" x14ac:dyDescent="0.3">
      <c r="A67" s="77"/>
      <c r="B67" s="78"/>
      <c r="C67" s="78"/>
      <c r="D67" s="79"/>
      <c r="E67" s="79"/>
      <c r="F67" s="78"/>
      <c r="G67" s="78"/>
      <c r="H67" s="78"/>
      <c r="I67" s="78" t="s">
        <v>274</v>
      </c>
      <c r="J67" s="80" t="s">
        <v>275</v>
      </c>
      <c r="K67" s="79" t="s">
        <v>4</v>
      </c>
      <c r="L67" s="79" t="s">
        <v>106</v>
      </c>
      <c r="M67" s="79" t="s">
        <v>7</v>
      </c>
      <c r="N67" s="79" t="s">
        <v>92</v>
      </c>
      <c r="O67" s="79" t="s">
        <v>12</v>
      </c>
      <c r="P67" s="79" t="s">
        <v>1</v>
      </c>
      <c r="Q67" s="78" t="s">
        <v>54</v>
      </c>
      <c r="R67" s="75">
        <v>1838.05</v>
      </c>
      <c r="S67" s="75">
        <v>0</v>
      </c>
      <c r="T67" s="75">
        <v>0</v>
      </c>
      <c r="U67" s="100"/>
      <c r="V67" s="100"/>
      <c r="W67" s="101"/>
    </row>
    <row r="68" spans="1:23" ht="45" customHeight="1" x14ac:dyDescent="0.3">
      <c r="A68" s="4"/>
      <c r="B68" s="8"/>
      <c r="C68" s="109" t="s">
        <v>251</v>
      </c>
      <c r="D68" s="109"/>
      <c r="E68" s="109"/>
      <c r="F68" s="109"/>
      <c r="G68" s="109"/>
      <c r="H68" s="109"/>
      <c r="I68" s="10" t="s">
        <v>252</v>
      </c>
      <c r="J68" s="36" t="s">
        <v>250</v>
      </c>
      <c r="K68" s="9" t="s">
        <v>4</v>
      </c>
      <c r="L68" s="9" t="s">
        <v>83</v>
      </c>
      <c r="M68" s="9" t="s">
        <v>2</v>
      </c>
      <c r="N68" s="9" t="s">
        <v>3</v>
      </c>
      <c r="O68" s="9" t="s">
        <v>2</v>
      </c>
      <c r="P68" s="9" t="s">
        <v>1</v>
      </c>
      <c r="Q68" s="8" t="s">
        <v>3</v>
      </c>
      <c r="R68" s="46">
        <f>R69+R72</f>
        <v>208138.78000000003</v>
      </c>
      <c r="S68" s="37">
        <f t="shared" ref="R68:T70" si="2">S69</f>
        <v>0</v>
      </c>
      <c r="T68" s="61">
        <f t="shared" si="2"/>
        <v>0</v>
      </c>
    </row>
    <row r="69" spans="1:23" ht="26.25" customHeight="1" x14ac:dyDescent="0.3">
      <c r="A69" s="4"/>
      <c r="B69" s="6"/>
      <c r="C69" s="6"/>
      <c r="D69" s="7"/>
      <c r="E69" s="9"/>
      <c r="F69" s="109" t="s">
        <v>253</v>
      </c>
      <c r="G69" s="109"/>
      <c r="H69" s="109"/>
      <c r="I69" s="10" t="s">
        <v>252</v>
      </c>
      <c r="J69" s="36" t="s">
        <v>254</v>
      </c>
      <c r="K69" s="9" t="s">
        <v>4</v>
      </c>
      <c r="L69" s="9" t="s">
        <v>83</v>
      </c>
      <c r="M69" s="9" t="s">
        <v>98</v>
      </c>
      <c r="N69" s="9" t="s">
        <v>3</v>
      </c>
      <c r="O69" s="9" t="s">
        <v>2</v>
      </c>
      <c r="P69" s="9" t="s">
        <v>1</v>
      </c>
      <c r="Q69" s="8" t="s">
        <v>49</v>
      </c>
      <c r="R69" s="47">
        <f t="shared" si="2"/>
        <v>135406.26</v>
      </c>
      <c r="S69" s="35">
        <f t="shared" si="2"/>
        <v>0</v>
      </c>
      <c r="T69" s="33">
        <f t="shared" si="2"/>
        <v>0</v>
      </c>
    </row>
    <row r="70" spans="1:23" ht="38.25" customHeight="1" x14ac:dyDescent="0.3">
      <c r="A70" s="4"/>
      <c r="B70" s="6"/>
      <c r="C70" s="6"/>
      <c r="D70" s="7"/>
      <c r="E70" s="7"/>
      <c r="F70" s="6"/>
      <c r="G70" s="6"/>
      <c r="H70" s="6" t="s">
        <v>255</v>
      </c>
      <c r="I70" s="8" t="s">
        <v>252</v>
      </c>
      <c r="J70" s="36" t="s">
        <v>256</v>
      </c>
      <c r="K70" s="9" t="s">
        <v>4</v>
      </c>
      <c r="L70" s="9" t="s">
        <v>83</v>
      </c>
      <c r="M70" s="9" t="s">
        <v>98</v>
      </c>
      <c r="N70" s="9" t="s">
        <v>72</v>
      </c>
      <c r="O70" s="9" t="s">
        <v>2</v>
      </c>
      <c r="P70" s="9" t="s">
        <v>1</v>
      </c>
      <c r="Q70" s="8" t="s">
        <v>49</v>
      </c>
      <c r="R70" s="47">
        <f t="shared" si="2"/>
        <v>135406.26</v>
      </c>
      <c r="S70" s="35">
        <f t="shared" si="2"/>
        <v>0</v>
      </c>
      <c r="T70" s="33">
        <f t="shared" si="2"/>
        <v>0</v>
      </c>
    </row>
    <row r="71" spans="1:23" ht="53.25" customHeight="1" x14ac:dyDescent="0.3">
      <c r="A71" s="4"/>
      <c r="B71" s="6"/>
      <c r="C71" s="6"/>
      <c r="D71" s="7"/>
      <c r="E71" s="7"/>
      <c r="F71" s="6"/>
      <c r="G71" s="6"/>
      <c r="H71" s="6"/>
      <c r="I71" s="6" t="s">
        <v>252</v>
      </c>
      <c r="J71" s="34" t="s">
        <v>257</v>
      </c>
      <c r="K71" s="7" t="s">
        <v>4</v>
      </c>
      <c r="L71" s="7" t="s">
        <v>83</v>
      </c>
      <c r="M71" s="7" t="s">
        <v>98</v>
      </c>
      <c r="N71" s="7" t="s">
        <v>258</v>
      </c>
      <c r="O71" s="7" t="s">
        <v>89</v>
      </c>
      <c r="P71" s="7" t="s">
        <v>1</v>
      </c>
      <c r="Q71" s="6" t="s">
        <v>49</v>
      </c>
      <c r="R71" s="48">
        <v>135406.26</v>
      </c>
      <c r="S71" s="33">
        <v>0</v>
      </c>
      <c r="T71" s="33">
        <v>0</v>
      </c>
    </row>
    <row r="72" spans="1:23" ht="18.75" x14ac:dyDescent="0.3">
      <c r="A72" s="4"/>
      <c r="B72" s="8"/>
      <c r="C72" s="6"/>
      <c r="D72" s="7"/>
      <c r="E72" s="7"/>
      <c r="F72" s="6"/>
      <c r="G72" s="6"/>
      <c r="H72" s="6"/>
      <c r="I72" s="10"/>
      <c r="J72" s="53" t="s">
        <v>263</v>
      </c>
      <c r="K72" s="7" t="s">
        <v>4</v>
      </c>
      <c r="L72" s="7" t="s">
        <v>83</v>
      </c>
      <c r="M72" s="7" t="s">
        <v>98</v>
      </c>
      <c r="N72" s="55" t="s">
        <v>266</v>
      </c>
      <c r="O72" s="51" t="s">
        <v>2</v>
      </c>
      <c r="P72" s="7" t="s">
        <v>1</v>
      </c>
      <c r="Q72" s="6" t="s">
        <v>49</v>
      </c>
      <c r="R72" s="48">
        <v>72732.52</v>
      </c>
      <c r="S72" s="33">
        <v>0</v>
      </c>
      <c r="T72" s="33">
        <v>0</v>
      </c>
    </row>
    <row r="73" spans="1:23" ht="18.75" x14ac:dyDescent="0.3">
      <c r="A73" s="4"/>
      <c r="B73" s="8"/>
      <c r="C73" s="6"/>
      <c r="D73" s="7"/>
      <c r="E73" s="7"/>
      <c r="F73" s="6"/>
      <c r="G73" s="6"/>
      <c r="H73" s="6"/>
      <c r="I73" s="10"/>
      <c r="J73" s="52" t="s">
        <v>264</v>
      </c>
      <c r="K73" s="7" t="s">
        <v>4</v>
      </c>
      <c r="L73" s="7" t="s">
        <v>83</v>
      </c>
      <c r="M73" s="7" t="s">
        <v>98</v>
      </c>
      <c r="N73" s="55" t="s">
        <v>265</v>
      </c>
      <c r="O73" s="7" t="s">
        <v>89</v>
      </c>
      <c r="P73" s="7" t="s">
        <v>1</v>
      </c>
      <c r="Q73" s="6" t="s">
        <v>49</v>
      </c>
      <c r="R73" s="48">
        <v>72732.52</v>
      </c>
      <c r="S73" s="33">
        <v>0</v>
      </c>
      <c r="T73" s="33">
        <v>0</v>
      </c>
    </row>
    <row r="74" spans="1:23" ht="26.25" customHeight="1" x14ac:dyDescent="0.3">
      <c r="A74" s="4"/>
      <c r="B74" s="8"/>
      <c r="C74" s="109" t="s">
        <v>104</v>
      </c>
      <c r="D74" s="109"/>
      <c r="E74" s="109"/>
      <c r="F74" s="109"/>
      <c r="G74" s="109"/>
      <c r="H74" s="109"/>
      <c r="I74" s="10" t="s">
        <v>88</v>
      </c>
      <c r="J74" s="36" t="s">
        <v>103</v>
      </c>
      <c r="K74" s="13" t="s">
        <v>4</v>
      </c>
      <c r="L74" s="13" t="s">
        <v>86</v>
      </c>
      <c r="M74" s="13" t="s">
        <v>2</v>
      </c>
      <c r="N74" s="13" t="s">
        <v>3</v>
      </c>
      <c r="O74" s="13" t="s">
        <v>2</v>
      </c>
      <c r="P74" s="13" t="s">
        <v>1</v>
      </c>
      <c r="Q74" s="14" t="s">
        <v>3</v>
      </c>
      <c r="R74" s="20">
        <f>R75+R79</f>
        <v>9700668.2599999998</v>
      </c>
      <c r="S74" s="20">
        <f>S75+S79</f>
        <v>3088117.17</v>
      </c>
      <c r="T74" s="21">
        <f>T75+T79</f>
        <v>2462952.37</v>
      </c>
    </row>
    <row r="75" spans="1:23" ht="69" customHeight="1" x14ac:dyDescent="0.3">
      <c r="A75" s="4"/>
      <c r="B75" s="6"/>
      <c r="C75" s="6"/>
      <c r="D75" s="7"/>
      <c r="E75" s="9"/>
      <c r="F75" s="109" t="s">
        <v>102</v>
      </c>
      <c r="G75" s="109"/>
      <c r="H75" s="109"/>
      <c r="I75" s="10" t="s">
        <v>100</v>
      </c>
      <c r="J75" s="36" t="s">
        <v>101</v>
      </c>
      <c r="K75" s="13" t="s">
        <v>4</v>
      </c>
      <c r="L75" s="13" t="s">
        <v>86</v>
      </c>
      <c r="M75" s="13" t="s">
        <v>98</v>
      </c>
      <c r="N75" s="13" t="s">
        <v>3</v>
      </c>
      <c r="O75" s="13" t="s">
        <v>2</v>
      </c>
      <c r="P75" s="13" t="s">
        <v>1</v>
      </c>
      <c r="Q75" s="14" t="s">
        <v>3</v>
      </c>
      <c r="R75" s="15">
        <f>R76+R78+R77</f>
        <v>2078772.68</v>
      </c>
      <c r="S75" s="15">
        <f>S76+S78</f>
        <v>73000</v>
      </c>
      <c r="T75" s="16">
        <v>21900</v>
      </c>
    </row>
    <row r="76" spans="1:23" ht="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100</v>
      </c>
      <c r="J76" s="34" t="s">
        <v>99</v>
      </c>
      <c r="K76" s="17" t="s">
        <v>4</v>
      </c>
      <c r="L76" s="17" t="s">
        <v>86</v>
      </c>
      <c r="M76" s="17" t="s">
        <v>98</v>
      </c>
      <c r="N76" s="17" t="s">
        <v>75</v>
      </c>
      <c r="O76" s="17" t="s">
        <v>89</v>
      </c>
      <c r="P76" s="17" t="s">
        <v>1</v>
      </c>
      <c r="Q76" s="18" t="s">
        <v>97</v>
      </c>
      <c r="R76" s="16">
        <v>1669000</v>
      </c>
      <c r="S76" s="16">
        <v>73000</v>
      </c>
      <c r="T76" s="16">
        <v>21900</v>
      </c>
    </row>
    <row r="77" spans="1:23" s="81" customFormat="1" ht="75" customHeight="1" x14ac:dyDescent="0.3">
      <c r="A77" s="87"/>
      <c r="B77" s="88"/>
      <c r="C77" s="88"/>
      <c r="D77" s="89"/>
      <c r="E77" s="89"/>
      <c r="F77" s="88"/>
      <c r="G77" s="88"/>
      <c r="H77" s="88"/>
      <c r="I77" s="88" t="s">
        <v>278</v>
      </c>
      <c r="J77" s="90" t="s">
        <v>279</v>
      </c>
      <c r="K77" s="89" t="s">
        <v>4</v>
      </c>
      <c r="L77" s="89" t="s">
        <v>86</v>
      </c>
      <c r="M77" s="89" t="s">
        <v>98</v>
      </c>
      <c r="N77" s="89" t="s">
        <v>280</v>
      </c>
      <c r="O77" s="89" t="s">
        <v>89</v>
      </c>
      <c r="P77" s="89" t="s">
        <v>1</v>
      </c>
      <c r="Q77" s="88" t="s">
        <v>260</v>
      </c>
      <c r="R77" s="75">
        <v>83.68</v>
      </c>
      <c r="S77" s="75">
        <v>0</v>
      </c>
      <c r="T77" s="75">
        <v>0</v>
      </c>
      <c r="U77" s="100"/>
      <c r="V77" s="100"/>
      <c r="W77" s="101"/>
    </row>
    <row r="78" spans="1:23" ht="83.25" customHeight="1" x14ac:dyDescent="0.3">
      <c r="A78" s="4"/>
      <c r="B78" s="6"/>
      <c r="C78" s="6"/>
      <c r="D78" s="7"/>
      <c r="E78" s="9"/>
      <c r="F78" s="6"/>
      <c r="G78" s="6"/>
      <c r="H78" s="6"/>
      <c r="I78" s="10"/>
      <c r="J78" s="54" t="s">
        <v>259</v>
      </c>
      <c r="K78" s="38" t="s">
        <v>4</v>
      </c>
      <c r="L78" s="38" t="s">
        <v>86</v>
      </c>
      <c r="M78" s="38" t="s">
        <v>98</v>
      </c>
      <c r="N78" s="38" t="s">
        <v>75</v>
      </c>
      <c r="O78" s="38" t="s">
        <v>89</v>
      </c>
      <c r="P78" s="38" t="s">
        <v>1</v>
      </c>
      <c r="Q78" s="39" t="s">
        <v>260</v>
      </c>
      <c r="R78" s="40">
        <v>409689</v>
      </c>
      <c r="S78" s="40">
        <v>0</v>
      </c>
      <c r="T78" s="40">
        <v>0</v>
      </c>
    </row>
    <row r="79" spans="1:23" ht="39.75" customHeight="1" x14ac:dyDescent="0.3">
      <c r="A79" s="4"/>
      <c r="B79" s="6"/>
      <c r="C79" s="6"/>
      <c r="D79" s="7"/>
      <c r="E79" s="9"/>
      <c r="F79" s="109" t="s">
        <v>96</v>
      </c>
      <c r="G79" s="109"/>
      <c r="H79" s="109"/>
      <c r="I79" s="10" t="s">
        <v>88</v>
      </c>
      <c r="J79" s="36" t="s">
        <v>95</v>
      </c>
      <c r="K79" s="13" t="s">
        <v>4</v>
      </c>
      <c r="L79" s="13" t="s">
        <v>86</v>
      </c>
      <c r="M79" s="13" t="s">
        <v>85</v>
      </c>
      <c r="N79" s="13" t="s">
        <v>3</v>
      </c>
      <c r="O79" s="13" t="s">
        <v>2</v>
      </c>
      <c r="P79" s="13" t="s">
        <v>1</v>
      </c>
      <c r="Q79" s="14" t="s">
        <v>82</v>
      </c>
      <c r="R79" s="20">
        <f>R80</f>
        <v>7621895.5799999991</v>
      </c>
      <c r="S79" s="20">
        <f>S80</f>
        <v>3015117.17</v>
      </c>
      <c r="T79" s="21">
        <f>T80</f>
        <v>2441052.37</v>
      </c>
    </row>
    <row r="80" spans="1:23" ht="38.25" customHeight="1" x14ac:dyDescent="0.3">
      <c r="A80" s="4"/>
      <c r="B80" s="6"/>
      <c r="C80" s="6"/>
      <c r="D80" s="7"/>
      <c r="E80" s="7"/>
      <c r="F80" s="6"/>
      <c r="G80" s="6"/>
      <c r="H80" s="6" t="s">
        <v>94</v>
      </c>
      <c r="I80" s="8" t="s">
        <v>88</v>
      </c>
      <c r="J80" s="36" t="s">
        <v>93</v>
      </c>
      <c r="K80" s="13" t="s">
        <v>4</v>
      </c>
      <c r="L80" s="13" t="s">
        <v>86</v>
      </c>
      <c r="M80" s="13" t="s">
        <v>85</v>
      </c>
      <c r="N80" s="13" t="s">
        <v>92</v>
      </c>
      <c r="O80" s="13" t="s">
        <v>2</v>
      </c>
      <c r="P80" s="13" t="s">
        <v>1</v>
      </c>
      <c r="Q80" s="14" t="s">
        <v>82</v>
      </c>
      <c r="R80" s="20">
        <f>R81+R82+R83</f>
        <v>7621895.5799999991</v>
      </c>
      <c r="S80" s="20">
        <f>S81+S82</f>
        <v>3015117.17</v>
      </c>
      <c r="T80" s="21">
        <f>T81+T82</f>
        <v>2441052.37</v>
      </c>
    </row>
    <row r="81" spans="1:23" ht="57.7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91</v>
      </c>
      <c r="J81" s="34" t="s">
        <v>90</v>
      </c>
      <c r="K81" s="17" t="s">
        <v>4</v>
      </c>
      <c r="L81" s="17" t="s">
        <v>86</v>
      </c>
      <c r="M81" s="17" t="s">
        <v>85</v>
      </c>
      <c r="N81" s="17" t="s">
        <v>84</v>
      </c>
      <c r="O81" s="17" t="s">
        <v>89</v>
      </c>
      <c r="P81" s="17" t="s">
        <v>1</v>
      </c>
      <c r="Q81" s="18" t="s">
        <v>82</v>
      </c>
      <c r="R81" s="16">
        <v>7344441.0099999998</v>
      </c>
      <c r="S81" s="16">
        <v>2931633.11</v>
      </c>
      <c r="T81" s="16">
        <v>2357568.31</v>
      </c>
    </row>
    <row r="82" spans="1:23" ht="57.7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88</v>
      </c>
      <c r="J82" s="34" t="s">
        <v>87</v>
      </c>
      <c r="K82" s="17" t="s">
        <v>4</v>
      </c>
      <c r="L82" s="17" t="s">
        <v>86</v>
      </c>
      <c r="M82" s="17" t="s">
        <v>85</v>
      </c>
      <c r="N82" s="17" t="s">
        <v>84</v>
      </c>
      <c r="O82" s="17" t="s">
        <v>83</v>
      </c>
      <c r="P82" s="17" t="s">
        <v>1</v>
      </c>
      <c r="Q82" s="18" t="s">
        <v>82</v>
      </c>
      <c r="R82" s="16">
        <v>247527.6</v>
      </c>
      <c r="S82" s="16">
        <v>83484.06</v>
      </c>
      <c r="T82" s="16">
        <v>83484.06</v>
      </c>
    </row>
    <row r="83" spans="1:23" s="91" customFormat="1" ht="56.25" x14ac:dyDescent="0.3">
      <c r="A83" s="4"/>
      <c r="B83" s="8"/>
      <c r="C83" s="63"/>
      <c r="D83" s="62"/>
      <c r="E83" s="62"/>
      <c r="F83" s="63"/>
      <c r="G83" s="63"/>
      <c r="H83" s="63"/>
      <c r="I83" s="10"/>
      <c r="J83" s="36" t="s">
        <v>287</v>
      </c>
      <c r="K83" s="17" t="s">
        <v>4</v>
      </c>
      <c r="L83" s="17" t="s">
        <v>86</v>
      </c>
      <c r="M83" s="17" t="s">
        <v>85</v>
      </c>
      <c r="N83" s="59" t="s">
        <v>132</v>
      </c>
      <c r="O83" s="17" t="s">
        <v>83</v>
      </c>
      <c r="P83" s="17" t="s">
        <v>1</v>
      </c>
      <c r="Q83" s="18" t="s">
        <v>82</v>
      </c>
      <c r="R83" s="15">
        <v>29926.97</v>
      </c>
      <c r="S83" s="15">
        <v>0</v>
      </c>
      <c r="T83" s="16">
        <v>0</v>
      </c>
      <c r="U83" s="102"/>
      <c r="V83" s="102"/>
      <c r="W83" s="102"/>
    </row>
    <row r="84" spans="1:23" ht="27" customHeight="1" x14ac:dyDescent="0.3">
      <c r="A84" s="4"/>
      <c r="B84" s="8"/>
      <c r="C84" s="109" t="s">
        <v>81</v>
      </c>
      <c r="D84" s="109"/>
      <c r="E84" s="109"/>
      <c r="F84" s="109"/>
      <c r="G84" s="109"/>
      <c r="H84" s="109"/>
      <c r="I84" s="10" t="s">
        <v>6</v>
      </c>
      <c r="J84" s="36" t="s">
        <v>80</v>
      </c>
      <c r="K84" s="13" t="s">
        <v>4</v>
      </c>
      <c r="L84" s="13" t="s">
        <v>10</v>
      </c>
      <c r="M84" s="13" t="s">
        <v>2</v>
      </c>
      <c r="N84" s="13" t="s">
        <v>3</v>
      </c>
      <c r="O84" s="13" t="s">
        <v>2</v>
      </c>
      <c r="P84" s="13" t="s">
        <v>1</v>
      </c>
      <c r="Q84" s="14" t="s">
        <v>3</v>
      </c>
      <c r="R84" s="20">
        <f>R85+R87+R89+R91+R95+R97+R99+R101+R103+R105+R107+R112+R114+R109+R93</f>
        <v>1099523.67</v>
      </c>
      <c r="S84" s="20">
        <f>S85+S87+S89+S91+S95+S97+S99+S101+S103+S105+S107+S112+S114+S109</f>
        <v>801800</v>
      </c>
      <c r="T84" s="21">
        <f>T85+T87+T89+T91+T95+T97+T99+T101+T103+T105+T107+T112+T114+T109</f>
        <v>750800</v>
      </c>
    </row>
    <row r="85" spans="1:23" ht="60" customHeight="1" x14ac:dyDescent="0.3">
      <c r="A85" s="4"/>
      <c r="B85" s="6"/>
      <c r="C85" s="6"/>
      <c r="D85" s="7"/>
      <c r="E85" s="7"/>
      <c r="F85" s="6"/>
      <c r="G85" s="6"/>
      <c r="H85" s="6" t="s">
        <v>79</v>
      </c>
      <c r="I85" s="8" t="s">
        <v>77</v>
      </c>
      <c r="J85" s="36" t="s">
        <v>78</v>
      </c>
      <c r="K85" s="13" t="s">
        <v>4</v>
      </c>
      <c r="L85" s="13" t="s">
        <v>10</v>
      </c>
      <c r="M85" s="13" t="s">
        <v>7</v>
      </c>
      <c r="N85" s="13" t="s">
        <v>8</v>
      </c>
      <c r="O85" s="13" t="s">
        <v>7</v>
      </c>
      <c r="P85" s="13" t="s">
        <v>1</v>
      </c>
      <c r="Q85" s="14" t="s">
        <v>0</v>
      </c>
      <c r="R85" s="15">
        <v>18815.23</v>
      </c>
      <c r="S85" s="15">
        <v>5000</v>
      </c>
      <c r="T85" s="16">
        <v>5000</v>
      </c>
    </row>
    <row r="86" spans="1:23" ht="64.5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77</v>
      </c>
      <c r="J86" s="34" t="s">
        <v>76</v>
      </c>
      <c r="K86" s="17" t="s">
        <v>4</v>
      </c>
      <c r="L86" s="17" t="s">
        <v>10</v>
      </c>
      <c r="M86" s="17" t="s">
        <v>7</v>
      </c>
      <c r="N86" s="17" t="s">
        <v>75</v>
      </c>
      <c r="O86" s="17" t="s">
        <v>7</v>
      </c>
      <c r="P86" s="17" t="s">
        <v>1</v>
      </c>
      <c r="Q86" s="18" t="s">
        <v>0</v>
      </c>
      <c r="R86" s="16">
        <v>18815.23</v>
      </c>
      <c r="S86" s="16">
        <v>5000</v>
      </c>
      <c r="T86" s="16">
        <v>5000</v>
      </c>
    </row>
    <row r="87" spans="1:23" ht="70.5" customHeight="1" x14ac:dyDescent="0.3">
      <c r="A87" s="4"/>
      <c r="B87" s="6"/>
      <c r="C87" s="6"/>
      <c r="D87" s="7"/>
      <c r="E87" s="7"/>
      <c r="F87" s="6"/>
      <c r="G87" s="6"/>
      <c r="H87" s="6" t="s">
        <v>74</v>
      </c>
      <c r="I87" s="8" t="s">
        <v>71</v>
      </c>
      <c r="J87" s="36" t="s">
        <v>73</v>
      </c>
      <c r="K87" s="13" t="s">
        <v>4</v>
      </c>
      <c r="L87" s="13" t="s">
        <v>10</v>
      </c>
      <c r="M87" s="13" t="s">
        <v>7</v>
      </c>
      <c r="N87" s="13" t="s">
        <v>72</v>
      </c>
      <c r="O87" s="13" t="s">
        <v>7</v>
      </c>
      <c r="P87" s="13" t="s">
        <v>1</v>
      </c>
      <c r="Q87" s="14" t="s">
        <v>0</v>
      </c>
      <c r="R87" s="15">
        <v>81962.7</v>
      </c>
      <c r="S87" s="15">
        <v>129300</v>
      </c>
      <c r="T87" s="16">
        <v>119400</v>
      </c>
    </row>
    <row r="88" spans="1:23" ht="85.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71</v>
      </c>
      <c r="J88" s="34" t="s">
        <v>70</v>
      </c>
      <c r="K88" s="17" t="s">
        <v>4</v>
      </c>
      <c r="L88" s="17" t="s">
        <v>10</v>
      </c>
      <c r="M88" s="17" t="s">
        <v>7</v>
      </c>
      <c r="N88" s="17" t="s">
        <v>69</v>
      </c>
      <c r="O88" s="17" t="s">
        <v>7</v>
      </c>
      <c r="P88" s="17" t="s">
        <v>1</v>
      </c>
      <c r="Q88" s="18" t="s">
        <v>0</v>
      </c>
      <c r="R88" s="15">
        <v>81962.7</v>
      </c>
      <c r="S88" s="16">
        <v>129300</v>
      </c>
      <c r="T88" s="16">
        <v>119400</v>
      </c>
    </row>
    <row r="89" spans="1:23" ht="56.25" customHeight="1" x14ac:dyDescent="0.3">
      <c r="A89" s="4"/>
      <c r="B89" s="6"/>
      <c r="C89" s="6"/>
      <c r="D89" s="7"/>
      <c r="E89" s="7"/>
      <c r="F89" s="6"/>
      <c r="G89" s="6"/>
      <c r="H89" s="6" t="s">
        <v>68</v>
      </c>
      <c r="I89" s="8" t="s">
        <v>65</v>
      </c>
      <c r="J89" s="36" t="s">
        <v>67</v>
      </c>
      <c r="K89" s="13" t="s">
        <v>4</v>
      </c>
      <c r="L89" s="13" t="s">
        <v>10</v>
      </c>
      <c r="M89" s="13" t="s">
        <v>7</v>
      </c>
      <c r="N89" s="13" t="s">
        <v>66</v>
      </c>
      <c r="O89" s="13" t="s">
        <v>7</v>
      </c>
      <c r="P89" s="13" t="s">
        <v>1</v>
      </c>
      <c r="Q89" s="14" t="s">
        <v>0</v>
      </c>
      <c r="R89" s="15">
        <v>26204.06</v>
      </c>
      <c r="S89" s="15">
        <v>78000</v>
      </c>
      <c r="T89" s="16">
        <v>69400</v>
      </c>
    </row>
    <row r="90" spans="1:23" ht="80.25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65</v>
      </c>
      <c r="J90" s="34" t="s">
        <v>64</v>
      </c>
      <c r="K90" s="17" t="s">
        <v>4</v>
      </c>
      <c r="L90" s="17" t="s">
        <v>10</v>
      </c>
      <c r="M90" s="17" t="s">
        <v>7</v>
      </c>
      <c r="N90" s="17" t="s">
        <v>63</v>
      </c>
      <c r="O90" s="17" t="s">
        <v>7</v>
      </c>
      <c r="P90" s="17" t="s">
        <v>1</v>
      </c>
      <c r="Q90" s="18" t="s">
        <v>0</v>
      </c>
      <c r="R90" s="15">
        <v>26204.06</v>
      </c>
      <c r="S90" s="16">
        <v>78000</v>
      </c>
      <c r="T90" s="16">
        <v>69400</v>
      </c>
    </row>
    <row r="91" spans="1:23" ht="61.5" customHeight="1" x14ac:dyDescent="0.3">
      <c r="A91" s="4"/>
      <c r="B91" s="6"/>
      <c r="C91" s="6"/>
      <c r="D91" s="7"/>
      <c r="E91" s="7"/>
      <c r="F91" s="6"/>
      <c r="G91" s="6"/>
      <c r="H91" s="6" t="s">
        <v>62</v>
      </c>
      <c r="I91" s="8" t="s">
        <v>59</v>
      </c>
      <c r="J91" s="36" t="s">
        <v>61</v>
      </c>
      <c r="K91" s="13" t="s">
        <v>4</v>
      </c>
      <c r="L91" s="13" t="s">
        <v>10</v>
      </c>
      <c r="M91" s="13" t="s">
        <v>7</v>
      </c>
      <c r="N91" s="13" t="s">
        <v>60</v>
      </c>
      <c r="O91" s="13" t="s">
        <v>7</v>
      </c>
      <c r="P91" s="13" t="s">
        <v>1</v>
      </c>
      <c r="Q91" s="14" t="s">
        <v>0</v>
      </c>
      <c r="R91" s="15">
        <v>4000</v>
      </c>
      <c r="S91" s="15">
        <v>12600</v>
      </c>
      <c r="T91" s="16">
        <v>11800</v>
      </c>
    </row>
    <row r="92" spans="1:23" ht="74.25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59</v>
      </c>
      <c r="J92" s="34" t="s">
        <v>58</v>
      </c>
      <c r="K92" s="17" t="s">
        <v>4</v>
      </c>
      <c r="L92" s="17" t="s">
        <v>10</v>
      </c>
      <c r="M92" s="17" t="s">
        <v>7</v>
      </c>
      <c r="N92" s="17" t="s">
        <v>57</v>
      </c>
      <c r="O92" s="17" t="s">
        <v>7</v>
      </c>
      <c r="P92" s="17" t="s">
        <v>1</v>
      </c>
      <c r="Q92" s="18" t="s">
        <v>0</v>
      </c>
      <c r="R92" s="106">
        <v>4000</v>
      </c>
      <c r="S92" s="106">
        <v>12600</v>
      </c>
      <c r="T92" s="106">
        <v>11800</v>
      </c>
    </row>
    <row r="93" spans="1:23" s="86" customFormat="1" ht="74.25" customHeight="1" x14ac:dyDescent="0.3">
      <c r="A93" s="92"/>
      <c r="B93" s="93"/>
      <c r="C93" s="93"/>
      <c r="D93" s="94"/>
      <c r="E93" s="94"/>
      <c r="F93" s="93"/>
      <c r="G93" s="93"/>
      <c r="H93" s="93" t="s">
        <v>281</v>
      </c>
      <c r="I93" s="96" t="s">
        <v>282</v>
      </c>
      <c r="J93" s="98" t="s">
        <v>283</v>
      </c>
      <c r="K93" s="97" t="s">
        <v>4</v>
      </c>
      <c r="L93" s="97" t="s">
        <v>10</v>
      </c>
      <c r="M93" s="97" t="s">
        <v>7</v>
      </c>
      <c r="N93" s="97" t="s">
        <v>284</v>
      </c>
      <c r="O93" s="97" t="s">
        <v>7</v>
      </c>
      <c r="P93" s="97" t="s">
        <v>1</v>
      </c>
      <c r="Q93" s="96" t="s">
        <v>0</v>
      </c>
      <c r="R93" s="99">
        <v>55000</v>
      </c>
      <c r="S93" s="99">
        <v>0</v>
      </c>
      <c r="T93" s="75">
        <v>0</v>
      </c>
      <c r="U93" s="100"/>
      <c r="V93" s="100"/>
      <c r="W93" s="101"/>
    </row>
    <row r="94" spans="1:23" s="86" customFormat="1" ht="74.25" customHeight="1" x14ac:dyDescent="0.3">
      <c r="A94" s="92"/>
      <c r="B94" s="93"/>
      <c r="C94" s="93"/>
      <c r="D94" s="94"/>
      <c r="E94" s="94"/>
      <c r="F94" s="93"/>
      <c r="G94" s="93"/>
      <c r="H94" s="93"/>
      <c r="I94" s="93" t="s">
        <v>282</v>
      </c>
      <c r="J94" s="95" t="s">
        <v>285</v>
      </c>
      <c r="K94" s="94" t="s">
        <v>4</v>
      </c>
      <c r="L94" s="94" t="s">
        <v>10</v>
      </c>
      <c r="M94" s="94" t="s">
        <v>7</v>
      </c>
      <c r="N94" s="94" t="s">
        <v>286</v>
      </c>
      <c r="O94" s="94" t="s">
        <v>7</v>
      </c>
      <c r="P94" s="94" t="s">
        <v>1</v>
      </c>
      <c r="Q94" s="93" t="s">
        <v>0</v>
      </c>
      <c r="R94" s="75">
        <v>55000</v>
      </c>
      <c r="S94" s="75">
        <v>0</v>
      </c>
      <c r="T94" s="75">
        <v>0</v>
      </c>
      <c r="U94" s="100"/>
      <c r="V94" s="100"/>
      <c r="W94" s="101"/>
    </row>
    <row r="95" spans="1:23" ht="57.75" customHeight="1" x14ac:dyDescent="0.3">
      <c r="A95" s="4"/>
      <c r="B95" s="6"/>
      <c r="C95" s="6"/>
      <c r="D95" s="7"/>
      <c r="E95" s="7"/>
      <c r="F95" s="6"/>
      <c r="G95" s="6"/>
      <c r="H95" s="6" t="s">
        <v>56</v>
      </c>
      <c r="I95" s="8" t="s">
        <v>53</v>
      </c>
      <c r="J95" s="36" t="s">
        <v>55</v>
      </c>
      <c r="K95" s="13" t="s">
        <v>4</v>
      </c>
      <c r="L95" s="13" t="s">
        <v>10</v>
      </c>
      <c r="M95" s="13" t="s">
        <v>7</v>
      </c>
      <c r="N95" s="13" t="s">
        <v>54</v>
      </c>
      <c r="O95" s="13" t="s">
        <v>7</v>
      </c>
      <c r="P95" s="13" t="s">
        <v>1</v>
      </c>
      <c r="Q95" s="14" t="s">
        <v>0</v>
      </c>
      <c r="R95" s="107">
        <v>0</v>
      </c>
      <c r="S95" s="107">
        <v>10000</v>
      </c>
      <c r="T95" s="106">
        <v>10000</v>
      </c>
    </row>
    <row r="96" spans="1:23" ht="78.75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53</v>
      </c>
      <c r="J96" s="34" t="s">
        <v>52</v>
      </c>
      <c r="K96" s="17" t="s">
        <v>4</v>
      </c>
      <c r="L96" s="17" t="s">
        <v>10</v>
      </c>
      <c r="M96" s="17" t="s">
        <v>7</v>
      </c>
      <c r="N96" s="17" t="s">
        <v>11</v>
      </c>
      <c r="O96" s="17" t="s">
        <v>7</v>
      </c>
      <c r="P96" s="17" t="s">
        <v>1</v>
      </c>
      <c r="Q96" s="18" t="s">
        <v>0</v>
      </c>
      <c r="R96" s="106">
        <v>0</v>
      </c>
      <c r="S96" s="106">
        <v>10000</v>
      </c>
      <c r="T96" s="106">
        <v>10000</v>
      </c>
    </row>
    <row r="97" spans="1:20" ht="63" customHeight="1" x14ac:dyDescent="0.3">
      <c r="A97" s="4"/>
      <c r="B97" s="6"/>
      <c r="C97" s="6"/>
      <c r="D97" s="7"/>
      <c r="E97" s="7"/>
      <c r="F97" s="6"/>
      <c r="G97" s="6"/>
      <c r="H97" s="6" t="s">
        <v>51</v>
      </c>
      <c r="I97" s="8" t="s">
        <v>48</v>
      </c>
      <c r="J97" s="36" t="s">
        <v>50</v>
      </c>
      <c r="K97" s="13" t="s">
        <v>4</v>
      </c>
      <c r="L97" s="13" t="s">
        <v>10</v>
      </c>
      <c r="M97" s="13" t="s">
        <v>7</v>
      </c>
      <c r="N97" s="13" t="s">
        <v>49</v>
      </c>
      <c r="O97" s="13" t="s">
        <v>7</v>
      </c>
      <c r="P97" s="13" t="s">
        <v>1</v>
      </c>
      <c r="Q97" s="14" t="s">
        <v>0</v>
      </c>
      <c r="R97" s="107">
        <v>10000</v>
      </c>
      <c r="S97" s="107">
        <v>19500</v>
      </c>
      <c r="T97" s="106">
        <v>18700</v>
      </c>
    </row>
    <row r="98" spans="1:20" ht="75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48</v>
      </c>
      <c r="J98" s="34" t="s">
        <v>47</v>
      </c>
      <c r="K98" s="17" t="s">
        <v>4</v>
      </c>
      <c r="L98" s="17" t="s">
        <v>10</v>
      </c>
      <c r="M98" s="17" t="s">
        <v>7</v>
      </c>
      <c r="N98" s="17" t="s">
        <v>46</v>
      </c>
      <c r="O98" s="17" t="s">
        <v>7</v>
      </c>
      <c r="P98" s="17" t="s">
        <v>1</v>
      </c>
      <c r="Q98" s="18" t="s">
        <v>0</v>
      </c>
      <c r="R98" s="106">
        <v>10000</v>
      </c>
      <c r="S98" s="106">
        <v>19500</v>
      </c>
      <c r="T98" s="106">
        <v>18700</v>
      </c>
    </row>
    <row r="99" spans="1:20" ht="59.25" customHeight="1" x14ac:dyDescent="0.3">
      <c r="A99" s="4"/>
      <c r="B99" s="6"/>
      <c r="C99" s="6"/>
      <c r="D99" s="7"/>
      <c r="E99" s="7"/>
      <c r="F99" s="6"/>
      <c r="G99" s="6"/>
      <c r="H99" s="6" t="s">
        <v>45</v>
      </c>
      <c r="I99" s="8" t="s">
        <v>43</v>
      </c>
      <c r="J99" s="36" t="s">
        <v>44</v>
      </c>
      <c r="K99" s="13" t="s">
        <v>4</v>
      </c>
      <c r="L99" s="13" t="s">
        <v>10</v>
      </c>
      <c r="M99" s="13" t="s">
        <v>7</v>
      </c>
      <c r="N99" s="13" t="s">
        <v>0</v>
      </c>
      <c r="O99" s="13" t="s">
        <v>7</v>
      </c>
      <c r="P99" s="13" t="s">
        <v>1</v>
      </c>
      <c r="Q99" s="14" t="s">
        <v>0</v>
      </c>
      <c r="R99" s="107">
        <v>137115.56</v>
      </c>
      <c r="S99" s="107">
        <v>164600</v>
      </c>
      <c r="T99" s="106">
        <v>145800</v>
      </c>
    </row>
    <row r="100" spans="1:20" ht="87" customHeight="1" x14ac:dyDescent="0.3">
      <c r="A100" s="4"/>
      <c r="B100" s="6"/>
      <c r="C100" s="6"/>
      <c r="D100" s="7"/>
      <c r="E100" s="7"/>
      <c r="F100" s="6"/>
      <c r="G100" s="6"/>
      <c r="H100" s="6"/>
      <c r="I100" s="6" t="s">
        <v>43</v>
      </c>
      <c r="J100" s="34" t="s">
        <v>42</v>
      </c>
      <c r="K100" s="17" t="s">
        <v>4</v>
      </c>
      <c r="L100" s="17" t="s">
        <v>10</v>
      </c>
      <c r="M100" s="17" t="s">
        <v>7</v>
      </c>
      <c r="N100" s="17" t="s">
        <v>41</v>
      </c>
      <c r="O100" s="17" t="s">
        <v>7</v>
      </c>
      <c r="P100" s="17" t="s">
        <v>1</v>
      </c>
      <c r="Q100" s="18" t="s">
        <v>0</v>
      </c>
      <c r="R100" s="106">
        <v>137115.56</v>
      </c>
      <c r="S100" s="106">
        <v>164600</v>
      </c>
      <c r="T100" s="106">
        <v>145800</v>
      </c>
    </row>
    <row r="101" spans="1:20" ht="57.75" customHeight="1" x14ac:dyDescent="0.3">
      <c r="A101" s="4"/>
      <c r="B101" s="6"/>
      <c r="C101" s="6"/>
      <c r="D101" s="7"/>
      <c r="E101" s="7"/>
      <c r="F101" s="6"/>
      <c r="G101" s="6"/>
      <c r="H101" s="6" t="s">
        <v>40</v>
      </c>
      <c r="I101" s="8" t="s">
        <v>37</v>
      </c>
      <c r="J101" s="36" t="s">
        <v>39</v>
      </c>
      <c r="K101" s="13" t="s">
        <v>4</v>
      </c>
      <c r="L101" s="13" t="s">
        <v>10</v>
      </c>
      <c r="M101" s="13" t="s">
        <v>7</v>
      </c>
      <c r="N101" s="13" t="s">
        <v>38</v>
      </c>
      <c r="O101" s="13" t="s">
        <v>7</v>
      </c>
      <c r="P101" s="13" t="s">
        <v>1</v>
      </c>
      <c r="Q101" s="14" t="s">
        <v>0</v>
      </c>
      <c r="R101" s="107">
        <v>3641.01</v>
      </c>
      <c r="S101" s="107">
        <v>9400</v>
      </c>
      <c r="T101" s="106">
        <v>8600</v>
      </c>
    </row>
    <row r="102" spans="1:20" ht="97.5" customHeight="1" x14ac:dyDescent="0.3">
      <c r="A102" s="4"/>
      <c r="B102" s="6"/>
      <c r="C102" s="6"/>
      <c r="D102" s="7"/>
      <c r="E102" s="7"/>
      <c r="F102" s="6"/>
      <c r="G102" s="6"/>
      <c r="H102" s="6"/>
      <c r="I102" s="6" t="s">
        <v>37</v>
      </c>
      <c r="J102" s="34" t="s">
        <v>36</v>
      </c>
      <c r="K102" s="17" t="s">
        <v>4</v>
      </c>
      <c r="L102" s="17" t="s">
        <v>10</v>
      </c>
      <c r="M102" s="17" t="s">
        <v>7</v>
      </c>
      <c r="N102" s="17" t="s">
        <v>35</v>
      </c>
      <c r="O102" s="17" t="s">
        <v>7</v>
      </c>
      <c r="P102" s="17" t="s">
        <v>1</v>
      </c>
      <c r="Q102" s="18" t="s">
        <v>0</v>
      </c>
      <c r="R102" s="106">
        <v>3641.01</v>
      </c>
      <c r="S102" s="106">
        <v>9400</v>
      </c>
      <c r="T102" s="106">
        <v>8600</v>
      </c>
    </row>
    <row r="103" spans="1:20" ht="66.75" customHeight="1" x14ac:dyDescent="0.3">
      <c r="A103" s="4"/>
      <c r="B103" s="6"/>
      <c r="C103" s="6"/>
      <c r="D103" s="7"/>
      <c r="E103" s="7"/>
      <c r="F103" s="6"/>
      <c r="G103" s="6"/>
      <c r="H103" s="6" t="s">
        <v>34</v>
      </c>
      <c r="I103" s="8" t="s">
        <v>31</v>
      </c>
      <c r="J103" s="36" t="s">
        <v>33</v>
      </c>
      <c r="K103" s="13" t="s">
        <v>4</v>
      </c>
      <c r="L103" s="13" t="s">
        <v>10</v>
      </c>
      <c r="M103" s="13" t="s">
        <v>7</v>
      </c>
      <c r="N103" s="13" t="s">
        <v>32</v>
      </c>
      <c r="O103" s="13" t="s">
        <v>7</v>
      </c>
      <c r="P103" s="13" t="s">
        <v>1</v>
      </c>
      <c r="Q103" s="14" t="s">
        <v>0</v>
      </c>
      <c r="R103" s="107">
        <v>5132.83</v>
      </c>
      <c r="S103" s="107">
        <v>1300</v>
      </c>
      <c r="T103" s="106">
        <v>1200</v>
      </c>
    </row>
    <row r="104" spans="1:20" ht="76.5" customHeight="1" x14ac:dyDescent="0.3">
      <c r="A104" s="4"/>
      <c r="B104" s="6"/>
      <c r="C104" s="6"/>
      <c r="D104" s="7"/>
      <c r="E104" s="7"/>
      <c r="F104" s="6"/>
      <c r="G104" s="6"/>
      <c r="H104" s="6"/>
      <c r="I104" s="6" t="s">
        <v>31</v>
      </c>
      <c r="J104" s="34" t="s">
        <v>30</v>
      </c>
      <c r="K104" s="17" t="s">
        <v>4</v>
      </c>
      <c r="L104" s="17" t="s">
        <v>10</v>
      </c>
      <c r="M104" s="17" t="s">
        <v>7</v>
      </c>
      <c r="N104" s="17" t="s">
        <v>29</v>
      </c>
      <c r="O104" s="17" t="s">
        <v>7</v>
      </c>
      <c r="P104" s="17" t="s">
        <v>1</v>
      </c>
      <c r="Q104" s="18" t="s">
        <v>0</v>
      </c>
      <c r="R104" s="106">
        <v>5132.83</v>
      </c>
      <c r="S104" s="106">
        <v>1300</v>
      </c>
      <c r="T104" s="106">
        <v>1200</v>
      </c>
    </row>
    <row r="105" spans="1:20" ht="61.5" customHeight="1" x14ac:dyDescent="0.3">
      <c r="A105" s="4"/>
      <c r="B105" s="6"/>
      <c r="C105" s="6"/>
      <c r="D105" s="7"/>
      <c r="E105" s="7"/>
      <c r="F105" s="6"/>
      <c r="G105" s="6"/>
      <c r="H105" s="6" t="s">
        <v>28</v>
      </c>
      <c r="I105" s="8" t="s">
        <v>25</v>
      </c>
      <c r="J105" s="36" t="s">
        <v>27</v>
      </c>
      <c r="K105" s="13" t="s">
        <v>4</v>
      </c>
      <c r="L105" s="13" t="s">
        <v>10</v>
      </c>
      <c r="M105" s="13" t="s">
        <v>7</v>
      </c>
      <c r="N105" s="13" t="s">
        <v>26</v>
      </c>
      <c r="O105" s="13" t="s">
        <v>7</v>
      </c>
      <c r="P105" s="13" t="s">
        <v>1</v>
      </c>
      <c r="Q105" s="14" t="s">
        <v>0</v>
      </c>
      <c r="R105" s="107">
        <v>65674.94</v>
      </c>
      <c r="S105" s="107">
        <v>36500</v>
      </c>
      <c r="T105" s="106">
        <v>32800</v>
      </c>
    </row>
    <row r="106" spans="1:20" ht="81.75" customHeight="1" x14ac:dyDescent="0.3">
      <c r="A106" s="4"/>
      <c r="B106" s="6"/>
      <c r="C106" s="6"/>
      <c r="D106" s="7"/>
      <c r="E106" s="7"/>
      <c r="F106" s="6"/>
      <c r="G106" s="6"/>
      <c r="H106" s="6"/>
      <c r="I106" s="6" t="s">
        <v>25</v>
      </c>
      <c r="J106" s="34" t="s">
        <v>24</v>
      </c>
      <c r="K106" s="17" t="s">
        <v>4</v>
      </c>
      <c r="L106" s="17" t="s">
        <v>10</v>
      </c>
      <c r="M106" s="17" t="s">
        <v>7</v>
      </c>
      <c r="N106" s="17" t="s">
        <v>23</v>
      </c>
      <c r="O106" s="17" t="s">
        <v>7</v>
      </c>
      <c r="P106" s="17" t="s">
        <v>1</v>
      </c>
      <c r="Q106" s="18" t="s">
        <v>0</v>
      </c>
      <c r="R106" s="107">
        <v>65674.94</v>
      </c>
      <c r="S106" s="106">
        <v>36500</v>
      </c>
      <c r="T106" s="106">
        <v>32800</v>
      </c>
    </row>
    <row r="107" spans="1:20" ht="60.75" customHeight="1" x14ac:dyDescent="0.3">
      <c r="A107" s="4"/>
      <c r="B107" s="6"/>
      <c r="C107" s="6"/>
      <c r="D107" s="7"/>
      <c r="E107" s="7"/>
      <c r="F107" s="6"/>
      <c r="G107" s="6"/>
      <c r="H107" s="6" t="s">
        <v>22</v>
      </c>
      <c r="I107" s="8" t="s">
        <v>19</v>
      </c>
      <c r="J107" s="36" t="s">
        <v>21</v>
      </c>
      <c r="K107" s="13" t="s">
        <v>4</v>
      </c>
      <c r="L107" s="13" t="s">
        <v>10</v>
      </c>
      <c r="M107" s="13" t="s">
        <v>7</v>
      </c>
      <c r="N107" s="13" t="s">
        <v>20</v>
      </c>
      <c r="O107" s="13" t="s">
        <v>7</v>
      </c>
      <c r="P107" s="13" t="s">
        <v>1</v>
      </c>
      <c r="Q107" s="14" t="s">
        <v>0</v>
      </c>
      <c r="R107" s="107">
        <v>477029.46</v>
      </c>
      <c r="S107" s="107">
        <v>207800</v>
      </c>
      <c r="T107" s="106">
        <v>190300</v>
      </c>
    </row>
    <row r="108" spans="1:20" ht="76.5" customHeight="1" x14ac:dyDescent="0.3">
      <c r="A108" s="4"/>
      <c r="B108" s="6"/>
      <c r="C108" s="6"/>
      <c r="D108" s="7"/>
      <c r="E108" s="7"/>
      <c r="F108" s="6"/>
      <c r="G108" s="6"/>
      <c r="H108" s="6"/>
      <c r="I108" s="6" t="s">
        <v>19</v>
      </c>
      <c r="J108" s="34" t="s">
        <v>18</v>
      </c>
      <c r="K108" s="17" t="s">
        <v>4</v>
      </c>
      <c r="L108" s="17" t="s">
        <v>10</v>
      </c>
      <c r="M108" s="17" t="s">
        <v>7</v>
      </c>
      <c r="N108" s="17" t="s">
        <v>17</v>
      </c>
      <c r="O108" s="17" t="s">
        <v>7</v>
      </c>
      <c r="P108" s="17" t="s">
        <v>1</v>
      </c>
      <c r="Q108" s="18" t="s">
        <v>0</v>
      </c>
      <c r="R108" s="106">
        <v>477029.46</v>
      </c>
      <c r="S108" s="106">
        <v>207800</v>
      </c>
      <c r="T108" s="106">
        <v>190300</v>
      </c>
    </row>
    <row r="109" spans="1:20" ht="47.25" customHeight="1" x14ac:dyDescent="0.3">
      <c r="A109" s="4"/>
      <c r="B109" s="6"/>
      <c r="C109" s="8"/>
      <c r="D109" s="7"/>
      <c r="E109" s="7"/>
      <c r="F109" s="6"/>
      <c r="G109" s="6"/>
      <c r="H109" s="6"/>
      <c r="I109" s="10"/>
      <c r="J109" s="36" t="s">
        <v>268</v>
      </c>
      <c r="K109" s="57" t="s">
        <v>4</v>
      </c>
      <c r="L109" s="57" t="s">
        <v>10</v>
      </c>
      <c r="M109" s="57" t="s">
        <v>98</v>
      </c>
      <c r="N109" s="57" t="s">
        <v>3</v>
      </c>
      <c r="O109" s="59" t="s">
        <v>98</v>
      </c>
      <c r="P109" s="57" t="s">
        <v>1</v>
      </c>
      <c r="Q109" s="14" t="s">
        <v>0</v>
      </c>
      <c r="R109" s="107">
        <f>R110</f>
        <v>500</v>
      </c>
      <c r="S109" s="107">
        <f>S110</f>
        <v>0</v>
      </c>
      <c r="T109" s="106">
        <f>T110</f>
        <v>0</v>
      </c>
    </row>
    <row r="110" spans="1:20" ht="52.5" customHeight="1" x14ac:dyDescent="0.3">
      <c r="A110" s="4"/>
      <c r="B110" s="6"/>
      <c r="C110" s="8"/>
      <c r="D110" s="7"/>
      <c r="E110" s="7"/>
      <c r="F110" s="6"/>
      <c r="G110" s="6"/>
      <c r="H110" s="6"/>
      <c r="I110" s="10"/>
      <c r="J110" s="36" t="s">
        <v>269</v>
      </c>
      <c r="K110" s="57" t="s">
        <v>4</v>
      </c>
      <c r="L110" s="57" t="s">
        <v>10</v>
      </c>
      <c r="M110" s="57" t="s">
        <v>98</v>
      </c>
      <c r="N110" s="57" t="s">
        <v>135</v>
      </c>
      <c r="O110" s="57" t="s">
        <v>98</v>
      </c>
      <c r="P110" s="57" t="s">
        <v>1</v>
      </c>
      <c r="Q110" s="14" t="s">
        <v>0</v>
      </c>
      <c r="R110" s="107">
        <v>500</v>
      </c>
      <c r="S110" s="107">
        <v>0</v>
      </c>
      <c r="T110" s="106">
        <v>0</v>
      </c>
    </row>
    <row r="111" spans="1:20" ht="76.5" hidden="1" customHeight="1" x14ac:dyDescent="0.3">
      <c r="A111" s="4"/>
      <c r="B111" s="6"/>
      <c r="C111" s="8"/>
      <c r="D111" s="7"/>
      <c r="E111" s="7"/>
      <c r="F111" s="6"/>
      <c r="G111" s="6"/>
      <c r="H111" s="6"/>
      <c r="I111" s="10"/>
      <c r="J111" s="36"/>
      <c r="K111" s="13"/>
      <c r="L111" s="13"/>
      <c r="M111" s="13"/>
      <c r="N111" s="13"/>
      <c r="O111" s="13"/>
      <c r="P111" s="13"/>
      <c r="Q111" s="14"/>
      <c r="R111" s="107"/>
      <c r="S111" s="107"/>
      <c r="T111" s="106"/>
    </row>
    <row r="112" spans="1:20" ht="36.75" customHeight="1" x14ac:dyDescent="0.3">
      <c r="A112" s="4"/>
      <c r="B112" s="6"/>
      <c r="C112" s="8"/>
      <c r="D112" s="108" t="s">
        <v>16</v>
      </c>
      <c r="E112" s="108"/>
      <c r="F112" s="108"/>
      <c r="G112" s="108"/>
      <c r="H112" s="108"/>
      <c r="I112" s="10" t="s">
        <v>14</v>
      </c>
      <c r="J112" s="36" t="s">
        <v>15</v>
      </c>
      <c r="K112" s="13" t="s">
        <v>4</v>
      </c>
      <c r="L112" s="13" t="s">
        <v>10</v>
      </c>
      <c r="M112" s="13" t="s">
        <v>12</v>
      </c>
      <c r="N112" s="13" t="s">
        <v>3</v>
      </c>
      <c r="O112" s="13" t="s">
        <v>2</v>
      </c>
      <c r="P112" s="13" t="s">
        <v>1</v>
      </c>
      <c r="Q112" s="14" t="s">
        <v>0</v>
      </c>
      <c r="R112" s="106">
        <v>-101386.49</v>
      </c>
      <c r="S112" s="107">
        <v>110300</v>
      </c>
      <c r="T112" s="106">
        <v>120300</v>
      </c>
    </row>
    <row r="113" spans="1:24" ht="64.5" customHeight="1" x14ac:dyDescent="0.3">
      <c r="A113" s="4"/>
      <c r="B113" s="6"/>
      <c r="C113" s="6"/>
      <c r="D113" s="7"/>
      <c r="E113" s="7"/>
      <c r="F113" s="6"/>
      <c r="G113" s="6"/>
      <c r="H113" s="6"/>
      <c r="I113" s="6" t="s">
        <v>14</v>
      </c>
      <c r="J113" s="34" t="s">
        <v>13</v>
      </c>
      <c r="K113" s="17" t="s">
        <v>4</v>
      </c>
      <c r="L113" s="17" t="s">
        <v>10</v>
      </c>
      <c r="M113" s="17" t="s">
        <v>12</v>
      </c>
      <c r="N113" s="17" t="s">
        <v>11</v>
      </c>
      <c r="O113" s="17" t="s">
        <v>7</v>
      </c>
      <c r="P113" s="17" t="s">
        <v>1</v>
      </c>
      <c r="Q113" s="18" t="s">
        <v>0</v>
      </c>
      <c r="R113" s="106">
        <v>-101386.49</v>
      </c>
      <c r="S113" s="106">
        <v>110300</v>
      </c>
      <c r="T113" s="106">
        <v>120300</v>
      </c>
      <c r="X113" s="102"/>
    </row>
    <row r="114" spans="1:24" ht="93" customHeight="1" x14ac:dyDescent="0.3">
      <c r="A114" s="4"/>
      <c r="B114" s="6"/>
      <c r="C114" s="6"/>
      <c r="D114" s="7"/>
      <c r="E114" s="7"/>
      <c r="F114" s="6"/>
      <c r="G114" s="6"/>
      <c r="H114" s="6" t="s">
        <v>6</v>
      </c>
      <c r="I114" s="8" t="s">
        <v>6</v>
      </c>
      <c r="J114" s="36" t="s">
        <v>5</v>
      </c>
      <c r="K114" s="13" t="s">
        <v>4</v>
      </c>
      <c r="L114" s="13" t="s">
        <v>10</v>
      </c>
      <c r="M114" s="13" t="s">
        <v>9</v>
      </c>
      <c r="N114" s="13" t="s">
        <v>8</v>
      </c>
      <c r="O114" s="13" t="s">
        <v>7</v>
      </c>
      <c r="P114" s="13" t="s">
        <v>1</v>
      </c>
      <c r="Q114" s="14" t="s">
        <v>0</v>
      </c>
      <c r="R114" s="107">
        <v>315834.37</v>
      </c>
      <c r="S114" s="107">
        <v>17500</v>
      </c>
      <c r="T114" s="106">
        <v>17500</v>
      </c>
    </row>
    <row r="115" spans="1:24" ht="90.75" customHeight="1" x14ac:dyDescent="0.3">
      <c r="A115" s="4"/>
      <c r="B115" s="6"/>
      <c r="C115" s="6"/>
      <c r="D115" s="7"/>
      <c r="E115" s="7"/>
      <c r="F115" s="6"/>
      <c r="G115" s="6"/>
      <c r="H115" s="6"/>
      <c r="I115" s="6" t="s">
        <v>6</v>
      </c>
      <c r="J115" s="34" t="s">
        <v>5</v>
      </c>
      <c r="K115" s="17" t="s">
        <v>4</v>
      </c>
      <c r="L115" s="17" t="s">
        <v>10</v>
      </c>
      <c r="M115" s="17" t="s">
        <v>9</v>
      </c>
      <c r="N115" s="17" t="s">
        <v>8</v>
      </c>
      <c r="O115" s="17" t="s">
        <v>7</v>
      </c>
      <c r="P115" s="17" t="s">
        <v>1</v>
      </c>
      <c r="Q115" s="18" t="s">
        <v>0</v>
      </c>
      <c r="R115" s="106">
        <v>315834.37</v>
      </c>
      <c r="S115" s="106">
        <v>17500</v>
      </c>
      <c r="T115" s="106">
        <v>17500</v>
      </c>
    </row>
  </sheetData>
  <mergeCells count="36">
    <mergeCell ref="P1:T1"/>
    <mergeCell ref="P2:T2"/>
    <mergeCell ref="D112:H112"/>
    <mergeCell ref="E47:H47"/>
    <mergeCell ref="F79:H79"/>
    <mergeCell ref="J3:T3"/>
    <mergeCell ref="B9:H9"/>
    <mergeCell ref="C10:H10"/>
    <mergeCell ref="C17:H17"/>
    <mergeCell ref="C27:H27"/>
    <mergeCell ref="C39:H39"/>
    <mergeCell ref="F37:H37"/>
    <mergeCell ref="F40:H40"/>
    <mergeCell ref="F42:H42"/>
    <mergeCell ref="F55:H55"/>
    <mergeCell ref="F75:H75"/>
    <mergeCell ref="F11:H11"/>
    <mergeCell ref="C84:H84"/>
    <mergeCell ref="F18:H18"/>
    <mergeCell ref="F28:H28"/>
    <mergeCell ref="F35:H35"/>
    <mergeCell ref="C74:H74"/>
    <mergeCell ref="J5:J7"/>
    <mergeCell ref="C68:H68"/>
    <mergeCell ref="F69:H69"/>
    <mergeCell ref="C46:H46"/>
    <mergeCell ref="C60:H60"/>
    <mergeCell ref="F61:H61"/>
    <mergeCell ref="C44:H44"/>
    <mergeCell ref="R5:T5"/>
    <mergeCell ref="R6:R7"/>
    <mergeCell ref="S6:S7"/>
    <mergeCell ref="T6:T7"/>
    <mergeCell ref="P6:Q6"/>
    <mergeCell ref="K5:Q5"/>
    <mergeCell ref="K6:O6"/>
  </mergeCells>
  <printOptions horizontalCentered="1"/>
  <pageMargins left="0.59055118110236227" right="0.19685039370078741" top="0.98425196850393704" bottom="0.98425196850393704" header="0.31496062992125984" footer="0"/>
  <pageSetup paperSize="9" scale="38" fitToHeight="8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2022-12-26T05:02:47Z</cp:lastPrinted>
  <dcterms:created xsi:type="dcterms:W3CDTF">2021-11-11T02:52:47Z</dcterms:created>
  <dcterms:modified xsi:type="dcterms:W3CDTF">2023-01-05T06:52:18Z</dcterms:modified>
</cp:coreProperties>
</file>