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9.2 Шараповское сп\"/>
    </mc:Choice>
  </mc:AlternateContent>
  <bookViews>
    <workbookView xWindow="0" yWindow="0" windowWidth="16380" windowHeight="8196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2" i="1" l="1"/>
  <c r="H32" i="1"/>
  <c r="G32" i="1"/>
  <c r="F32" i="1"/>
  <c r="E32" i="1"/>
  <c r="D32" i="1"/>
  <c r="I30" i="1"/>
  <c r="H30" i="1"/>
  <c r="G30" i="1"/>
  <c r="F30" i="1"/>
  <c r="E30" i="1"/>
  <c r="D30" i="1"/>
  <c r="I27" i="1"/>
  <c r="H27" i="1"/>
  <c r="G27" i="1"/>
  <c r="F27" i="1"/>
  <c r="E27" i="1"/>
  <c r="D27" i="1"/>
  <c r="I25" i="1"/>
  <c r="H25" i="1"/>
  <c r="G25" i="1"/>
  <c r="F25" i="1"/>
  <c r="E25" i="1"/>
  <c r="D25" i="1"/>
  <c r="I22" i="1"/>
  <c r="H22" i="1"/>
  <c r="G22" i="1"/>
  <c r="F22" i="1"/>
  <c r="E22" i="1"/>
  <c r="D22" i="1"/>
  <c r="I20" i="1"/>
  <c r="H20" i="1"/>
  <c r="G20" i="1"/>
  <c r="F20" i="1"/>
  <c r="E20" i="1"/>
  <c r="D20" i="1"/>
  <c r="I18" i="1"/>
  <c r="H18" i="1"/>
  <c r="G18" i="1"/>
  <c r="F18" i="1"/>
  <c r="E18" i="1"/>
  <c r="D18" i="1"/>
  <c r="I12" i="1"/>
  <c r="I34" i="1" s="1"/>
  <c r="H12" i="1"/>
  <c r="H34" i="1" s="1"/>
  <c r="G12" i="1"/>
  <c r="F12" i="1"/>
  <c r="E12" i="1"/>
  <c r="E34" i="1" s="1"/>
  <c r="D12" i="1"/>
  <c r="D34" i="1" s="1"/>
  <c r="F34" i="1" l="1"/>
  <c r="G34" i="1"/>
</calcChain>
</file>

<file path=xl/sharedStrings.xml><?xml version="1.0" encoding="utf-8"?>
<sst xmlns="http://schemas.openxmlformats.org/spreadsheetml/2006/main" count="46" uniqueCount="38">
  <si>
    <t>Приложение № 2
к Решению Совета Марьяновского района от 26.12.2024  года  № 19/2 "О внесении изменений в Решение Совета Шараповского сельского поселения от 19.12.2023 года  № 56/10 "О бюджете Шараповского сельского поселения Марьяновского муниципального района Омской области на 2024 год и на плановый период 2025 и 2026 годов"</t>
  </si>
  <si>
    <t>Приложение № 3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</si>
  <si>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</si>
  <si>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</si>
  <si>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</si>
  <si>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</si>
  <si>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</si>
  <si>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</si>
  <si>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</si>
  <si>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Всего</t>
  </si>
  <si>
    <t>в том числе за счет поступлений целевого характера</t>
  </si>
  <si>
    <t>Раздел</t>
  </si>
  <si>
    <t>Подраздел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</si>
  <si>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</si>
  <si>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</si>
  <si>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</si>
  <si>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</si>
  <si>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</si>
  <si>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</si>
  <si>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</si>
  <si>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</si>
  <si>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</si>
  <si>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</si>
  <si>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</si>
  <si>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</si>
  <si>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</si>
  <si>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</si>
  <si>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</si>
  <si>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</si>
  <si>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</si>
  <si>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</si>
  <si>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</si>
  <si>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</si>
  <si>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</si>
  <si>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</si>
  <si>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</si>
  <si>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 xml:space="preserve">Всего </t>
  </si>
  <si>
    <t>к решению Совета Шараповского сельского поселения Марьяновского муниципального района Омской области от 19.12.2023 года  № 56/10  "О бюджете Шараповского сельского поселения Марьяновского муниципального района Омской области 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</si>
</sst>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2" fillId="2" borderId="0" xfId="1" applyFont="1" applyFill="1" applyProtection="1">
      <protection hidden="1"/>
    </xf>
    <xf numFmtId="0" fontId="2" fillId="2" borderId="0" xfId="1" applyFont="1" applyFill="1" applyAlignment="1" applyProtection="1">
      <alignment horizontal="right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0" borderId="0" xfId="1" applyFo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>
      <alignment wrapText="1"/>
    </xf>
    <xf numFmtId="0" fontId="3" fillId="0" borderId="2" xfId="1" applyFont="1" applyBorder="1" applyAlignment="1" applyProtection="1">
      <alignment horizontal="left" vertical="center" wrapText="1"/>
      <protection hidden="1"/>
    </xf>
    <xf numFmtId="0" fontId="4" fillId="0" borderId="0" xfId="1" applyFont="1"/>
    <xf numFmtId="0" fontId="4" fillId="2" borderId="0" xfId="1" applyFont="1" applyFill="1"/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2" fillId="0" borderId="0" xfId="1" applyFont="1" applyBorder="1" applyAlignment="1">
      <alignment horizontal="right" vertical="center" wrapText="1"/>
    </xf>
    <xf numFmtId="0" fontId="2" fillId="2" borderId="0" xfId="1" applyFont="1" applyFill="1" applyBorder="1" applyAlignment="1" applyProtection="1">
      <alignment horizontal="right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4"/>
  <sheetViews>
    <sheetView showGridLines="0" tabSelected="1" view="pageBreakPreview" topLeftCell="A2" zoomScale="75" zoomScaleNormal="100" zoomScalePageLayoutView="75" workbookViewId="0">
      <selection activeCell="F4" sqref="F4:I4"/>
    </sheetView>
  </sheetViews>
  <sheetFormatPr defaultColWidth="7.1796875" defaultRowHeight="18" x14ac:dyDescent="0.35"/>
  <cols>
    <col min="1" max="1" width="38" style="16" customWidth="1"/>
    <col min="2" max="2" width="4.08984375" style="16" customWidth="1"/>
    <col min="3" max="3" width="6.90625" style="16" customWidth="1"/>
    <col min="4" max="4" width="12.90625" style="16" customWidth="1"/>
    <col min="5" max="5" width="12.08984375" style="16" customWidth="1"/>
    <col min="6" max="6" width="13.54296875" style="15" customWidth="1"/>
    <col min="7" max="7" width="12.1796875" style="15" customWidth="1"/>
    <col min="8" max="8" width="15.1796875" style="15" customWidth="1"/>
    <col min="9" max="9" width="12.36328125" style="15" customWidth="1"/>
    <col min="10" max="247" width="7.08984375" style="1" customWidth="1"/>
    <col min="248" max="1024" width="7.1796875" style="1"/>
  </cols>
  <sheetData>
    <row r="1" spans="1:9" ht="409.6" hidden="1" customHeight="1" x14ac:dyDescent="0.35">
      <c r="A1" s="2"/>
      <c r="B1" s="2"/>
      <c r="C1" s="2"/>
      <c r="D1" s="2"/>
      <c r="E1" s="2"/>
    </row>
    <row r="2" spans="1:9" ht="169.2" customHeight="1" x14ac:dyDescent="0.35">
      <c r="A2" s="2"/>
      <c r="B2" s="2"/>
      <c r="C2" s="2"/>
      <c r="D2" s="2"/>
      <c r="E2" s="2"/>
      <c r="F2" s="19" t="s">
        <v>0</v>
      </c>
      <c r="G2" s="19"/>
      <c r="H2" s="19"/>
      <c r="I2" s="19"/>
    </row>
    <row r="3" spans="1:9" ht="18.75" customHeight="1" x14ac:dyDescent="0.35">
      <c r="A3" s="3"/>
      <c r="B3" s="3"/>
      <c r="C3" s="3"/>
      <c r="G3" s="3"/>
      <c r="H3" s="4"/>
      <c r="I3" s="4" t="s">
        <v>1</v>
      </c>
    </row>
    <row r="4" spans="1:9" ht="113.4" customHeight="1" x14ac:dyDescent="0.35">
      <c r="A4" s="3"/>
      <c r="B4" s="4"/>
      <c r="C4" s="4"/>
      <c r="F4" s="20" t="s">
        <v>37</v>
      </c>
      <c r="G4" s="20"/>
      <c r="H4" s="20"/>
      <c r="I4" s="20"/>
    </row>
    <row r="5" spans="1:9" ht="62.25" customHeight="1" x14ac:dyDescent="0.35">
      <c r="A5" s="21" t="s">
        <v>2</v>
      </c>
      <c r="B5" s="21"/>
      <c r="C5" s="21"/>
      <c r="D5" s="21"/>
      <c r="E5" s="21"/>
      <c r="F5" s="21"/>
      <c r="G5" s="21"/>
      <c r="H5" s="21"/>
      <c r="I5" s="21"/>
    </row>
    <row r="6" spans="1:9" ht="18.75" customHeight="1" x14ac:dyDescent="0.35">
      <c r="A6" s="21"/>
      <c r="B6" s="21"/>
      <c r="C6" s="21"/>
      <c r="D6" s="21"/>
      <c r="E6" s="21"/>
      <c r="F6" s="5"/>
      <c r="G6" s="5"/>
      <c r="H6" s="5"/>
      <c r="I6" s="5"/>
    </row>
    <row r="7" spans="1:9" ht="18.75" customHeight="1" x14ac:dyDescent="0.35">
      <c r="A7" s="17" t="s">
        <v>3</v>
      </c>
      <c r="B7" s="17" t="s">
        <v>4</v>
      </c>
      <c r="C7" s="17"/>
      <c r="D7" s="17" t="s">
        <v>5</v>
      </c>
      <c r="E7" s="17"/>
      <c r="F7" s="17"/>
      <c r="G7" s="17"/>
      <c r="H7" s="17"/>
      <c r="I7" s="17"/>
    </row>
    <row r="8" spans="1:9" ht="29.25" customHeight="1" x14ac:dyDescent="0.35">
      <c r="A8" s="17"/>
      <c r="B8" s="17"/>
      <c r="C8" s="17"/>
      <c r="D8" s="17" t="s">
        <v>6</v>
      </c>
      <c r="E8" s="17"/>
      <c r="F8" s="22" t="s">
        <v>7</v>
      </c>
      <c r="G8" s="22"/>
      <c r="H8" s="22" t="s">
        <v>8</v>
      </c>
      <c r="I8" s="22"/>
    </row>
    <row r="9" spans="1:9" ht="46.5" customHeight="1" x14ac:dyDescent="0.35">
      <c r="A9" s="17"/>
      <c r="B9" s="17"/>
      <c r="C9" s="17"/>
      <c r="D9" s="17" t="s">
        <v>9</v>
      </c>
      <c r="E9" s="17" t="s">
        <v>10</v>
      </c>
      <c r="F9" s="22" t="s">
        <v>9</v>
      </c>
      <c r="G9" s="17" t="s">
        <v>10</v>
      </c>
      <c r="H9" s="22" t="s">
        <v>9</v>
      </c>
      <c r="I9" s="17" t="s">
        <v>10</v>
      </c>
    </row>
    <row r="10" spans="1:9" ht="53.25" customHeight="1" x14ac:dyDescent="0.35">
      <c r="A10" s="17"/>
      <c r="B10" s="6" t="s">
        <v>11</v>
      </c>
      <c r="C10" s="6" t="s">
        <v>12</v>
      </c>
      <c r="D10" s="17"/>
      <c r="E10" s="17"/>
      <c r="F10" s="22"/>
      <c r="G10" s="17"/>
      <c r="H10" s="22"/>
      <c r="I10" s="17"/>
    </row>
    <row r="11" spans="1:9" ht="18.75" customHeight="1" x14ac:dyDescent="0.35">
      <c r="A11" s="7">
        <v>1</v>
      </c>
      <c r="B11" s="7">
        <v>2</v>
      </c>
      <c r="C11" s="7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</row>
    <row r="12" spans="1:9" x14ac:dyDescent="0.35">
      <c r="A12" s="9" t="s">
        <v>13</v>
      </c>
      <c r="B12" s="10">
        <v>1</v>
      </c>
      <c r="C12" s="10" t="s">
        <v>14</v>
      </c>
      <c r="D12" s="11">
        <f t="shared" ref="D12:I12" si="0">SUM(D13:D17)</f>
        <v>5781531.79</v>
      </c>
      <c r="E12" s="11">
        <f t="shared" si="0"/>
        <v>31700</v>
      </c>
      <c r="F12" s="11">
        <f t="shared" si="0"/>
        <v>2812734.94</v>
      </c>
      <c r="G12" s="11">
        <f t="shared" si="0"/>
        <v>0</v>
      </c>
      <c r="H12" s="11">
        <f t="shared" si="0"/>
        <v>2813234.94</v>
      </c>
      <c r="I12" s="11">
        <f t="shared" si="0"/>
        <v>0</v>
      </c>
    </row>
    <row r="13" spans="1:9" ht="72" x14ac:dyDescent="0.35">
      <c r="A13" s="9" t="s">
        <v>15</v>
      </c>
      <c r="B13" s="10">
        <v>1</v>
      </c>
      <c r="C13" s="10">
        <v>2</v>
      </c>
      <c r="D13" s="11">
        <v>964811.68</v>
      </c>
      <c r="E13" s="11">
        <v>0</v>
      </c>
      <c r="F13" s="11">
        <v>940671.67</v>
      </c>
      <c r="G13" s="11">
        <v>0</v>
      </c>
      <c r="H13" s="11">
        <v>940671.67</v>
      </c>
      <c r="I13" s="11">
        <v>0</v>
      </c>
    </row>
    <row r="14" spans="1:9" ht="108" x14ac:dyDescent="0.35">
      <c r="A14" s="12" t="s">
        <v>16</v>
      </c>
      <c r="B14" s="10">
        <v>1</v>
      </c>
      <c r="C14" s="10">
        <v>4</v>
      </c>
      <c r="D14" s="11">
        <v>2696120.67</v>
      </c>
      <c r="E14" s="11">
        <v>0</v>
      </c>
      <c r="F14" s="11">
        <v>1081525.42</v>
      </c>
      <c r="G14" s="11"/>
      <c r="H14" s="11">
        <v>1082025.42</v>
      </c>
      <c r="I14" s="11">
        <v>0</v>
      </c>
    </row>
    <row r="15" spans="1:9" ht="72" x14ac:dyDescent="0.35">
      <c r="A15" s="12" t="s">
        <v>17</v>
      </c>
      <c r="B15" s="10">
        <v>1</v>
      </c>
      <c r="C15" s="10">
        <v>6</v>
      </c>
      <c r="D15" s="11">
        <v>283177.68</v>
      </c>
      <c r="E15" s="11">
        <v>0</v>
      </c>
      <c r="F15" s="11">
        <v>301317.17</v>
      </c>
      <c r="G15" s="11">
        <v>0</v>
      </c>
      <c r="H15" s="11">
        <v>301317.17</v>
      </c>
      <c r="I15" s="11">
        <v>0</v>
      </c>
    </row>
    <row r="16" spans="1:9" x14ac:dyDescent="0.35">
      <c r="A16" s="9" t="s">
        <v>18</v>
      </c>
      <c r="B16" s="10">
        <v>1</v>
      </c>
      <c r="C16" s="10">
        <v>11</v>
      </c>
      <c r="D16" s="11">
        <v>0</v>
      </c>
      <c r="E16" s="11">
        <v>0</v>
      </c>
      <c r="F16" s="11">
        <v>1000</v>
      </c>
      <c r="G16" s="11">
        <v>0</v>
      </c>
      <c r="H16" s="11">
        <v>1000</v>
      </c>
      <c r="I16" s="11">
        <v>0</v>
      </c>
    </row>
    <row r="17" spans="1:9" x14ac:dyDescent="0.35">
      <c r="A17" s="9" t="s">
        <v>19</v>
      </c>
      <c r="B17" s="10">
        <v>1</v>
      </c>
      <c r="C17" s="10">
        <v>13</v>
      </c>
      <c r="D17" s="11">
        <v>1837421.76</v>
      </c>
      <c r="E17" s="11">
        <v>31700</v>
      </c>
      <c r="F17" s="11">
        <v>488220.68</v>
      </c>
      <c r="G17" s="11">
        <v>0</v>
      </c>
      <c r="H17" s="11">
        <v>488220.68</v>
      </c>
      <c r="I17" s="11">
        <v>0</v>
      </c>
    </row>
    <row r="18" spans="1:9" x14ac:dyDescent="0.35">
      <c r="A18" s="12" t="s">
        <v>20</v>
      </c>
      <c r="B18" s="10">
        <v>2</v>
      </c>
      <c r="C18" s="10">
        <v>0</v>
      </c>
      <c r="D18" s="11">
        <f t="shared" ref="D18:I18" si="1">D19</f>
        <v>207425</v>
      </c>
      <c r="E18" s="11">
        <f t="shared" si="1"/>
        <v>207425</v>
      </c>
      <c r="F18" s="11">
        <f t="shared" si="1"/>
        <v>228463</v>
      </c>
      <c r="G18" s="11">
        <f t="shared" si="1"/>
        <v>228463</v>
      </c>
      <c r="H18" s="11">
        <f t="shared" si="1"/>
        <v>250171</v>
      </c>
      <c r="I18" s="11">
        <f t="shared" si="1"/>
        <v>250171</v>
      </c>
    </row>
    <row r="19" spans="1:9" ht="36" x14ac:dyDescent="0.35">
      <c r="A19" s="12" t="s">
        <v>21</v>
      </c>
      <c r="B19" s="10">
        <v>2</v>
      </c>
      <c r="C19" s="10">
        <v>3</v>
      </c>
      <c r="D19" s="11">
        <v>207425</v>
      </c>
      <c r="E19" s="11">
        <v>207425</v>
      </c>
      <c r="F19" s="11">
        <v>228463</v>
      </c>
      <c r="G19" s="11">
        <v>228463</v>
      </c>
      <c r="H19" s="11">
        <v>250171</v>
      </c>
      <c r="I19" s="11">
        <v>250171</v>
      </c>
    </row>
    <row r="20" spans="1:9" ht="36" x14ac:dyDescent="0.35">
      <c r="A20" s="9" t="s">
        <v>22</v>
      </c>
      <c r="B20" s="10">
        <v>3</v>
      </c>
      <c r="C20" s="10" t="s">
        <v>14</v>
      </c>
      <c r="D20" s="11">
        <f t="shared" ref="D20:I20" si="2">D21</f>
        <v>340900</v>
      </c>
      <c r="E20" s="11">
        <f t="shared" si="2"/>
        <v>221200</v>
      </c>
      <c r="F20" s="11">
        <f t="shared" si="2"/>
        <v>500</v>
      </c>
      <c r="G20" s="11">
        <f t="shared" si="2"/>
        <v>0</v>
      </c>
      <c r="H20" s="11">
        <f t="shared" si="2"/>
        <v>500</v>
      </c>
      <c r="I20" s="11">
        <f t="shared" si="2"/>
        <v>0</v>
      </c>
    </row>
    <row r="21" spans="1:9" ht="72" x14ac:dyDescent="0.35">
      <c r="A21" s="13" t="s">
        <v>23</v>
      </c>
      <c r="B21" s="10">
        <v>3</v>
      </c>
      <c r="C21" s="10">
        <v>10</v>
      </c>
      <c r="D21" s="11">
        <v>340900</v>
      </c>
      <c r="E21" s="11">
        <v>221200</v>
      </c>
      <c r="F21" s="11">
        <v>500</v>
      </c>
      <c r="G21" s="11">
        <v>0</v>
      </c>
      <c r="H21" s="11">
        <v>500</v>
      </c>
      <c r="I21" s="11">
        <v>0</v>
      </c>
    </row>
    <row r="22" spans="1:9" x14ac:dyDescent="0.35">
      <c r="A22" s="9" t="s">
        <v>24</v>
      </c>
      <c r="B22" s="10">
        <v>4</v>
      </c>
      <c r="C22" s="10" t="s">
        <v>14</v>
      </c>
      <c r="D22" s="11">
        <f t="shared" ref="D22:I22" si="3">SUM(D23:D24)</f>
        <v>2785096.59</v>
      </c>
      <c r="E22" s="11">
        <f t="shared" si="3"/>
        <v>1019383.11</v>
      </c>
      <c r="F22" s="11">
        <f t="shared" si="3"/>
        <v>964837</v>
      </c>
      <c r="G22" s="11">
        <f t="shared" si="3"/>
        <v>0</v>
      </c>
      <c r="H22" s="11">
        <f t="shared" si="3"/>
        <v>928702</v>
      </c>
      <c r="I22" s="11">
        <f t="shared" si="3"/>
        <v>0</v>
      </c>
    </row>
    <row r="23" spans="1:9" ht="36" x14ac:dyDescent="0.35">
      <c r="A23" s="9" t="s">
        <v>25</v>
      </c>
      <c r="B23" s="10">
        <v>4</v>
      </c>
      <c r="C23" s="10">
        <v>9</v>
      </c>
      <c r="D23" s="11">
        <v>2755096.59</v>
      </c>
      <c r="E23" s="11">
        <v>1019383.11</v>
      </c>
      <c r="F23" s="11">
        <v>964837</v>
      </c>
      <c r="G23" s="11">
        <v>0</v>
      </c>
      <c r="H23" s="11">
        <v>928702</v>
      </c>
      <c r="I23" s="11">
        <v>0</v>
      </c>
    </row>
    <row r="24" spans="1:9" ht="36" x14ac:dyDescent="0.35">
      <c r="A24" s="9" t="s">
        <v>26</v>
      </c>
      <c r="B24" s="10">
        <v>4</v>
      </c>
      <c r="C24" s="10">
        <v>12</v>
      </c>
      <c r="D24" s="11">
        <v>30000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</row>
    <row r="25" spans="1:9" x14ac:dyDescent="0.35">
      <c r="A25" s="9" t="s">
        <v>27</v>
      </c>
      <c r="B25" s="10">
        <v>5</v>
      </c>
      <c r="C25" s="10">
        <v>0</v>
      </c>
      <c r="D25" s="11">
        <f t="shared" ref="D25:I25" si="4">D26</f>
        <v>195565.44</v>
      </c>
      <c r="E25" s="11">
        <f t="shared" si="4"/>
        <v>0</v>
      </c>
      <c r="F25" s="11">
        <f t="shared" si="4"/>
        <v>0</v>
      </c>
      <c r="G25" s="11">
        <f t="shared" si="4"/>
        <v>0</v>
      </c>
      <c r="H25" s="11">
        <f t="shared" si="4"/>
        <v>0</v>
      </c>
      <c r="I25" s="11">
        <f t="shared" si="4"/>
        <v>0</v>
      </c>
    </row>
    <row r="26" spans="1:9" x14ac:dyDescent="0.35">
      <c r="A26" s="9" t="s">
        <v>28</v>
      </c>
      <c r="B26" s="10">
        <v>5</v>
      </c>
      <c r="C26" s="10">
        <v>3</v>
      </c>
      <c r="D26" s="11">
        <v>195565.44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</row>
    <row r="27" spans="1:9" x14ac:dyDescent="0.35">
      <c r="A27" s="9" t="s">
        <v>29</v>
      </c>
      <c r="B27" s="10">
        <v>8</v>
      </c>
      <c r="C27" s="10" t="s">
        <v>14</v>
      </c>
      <c r="D27" s="11">
        <f t="shared" ref="D27:I27" si="5">SUM(D28:D29)</f>
        <v>5278168.1500000004</v>
      </c>
      <c r="E27" s="11">
        <f t="shared" si="5"/>
        <v>3764479.71</v>
      </c>
      <c r="F27" s="11">
        <f t="shared" si="5"/>
        <v>3662854</v>
      </c>
      <c r="G27" s="11">
        <f t="shared" si="5"/>
        <v>3015772.92</v>
      </c>
      <c r="H27" s="11">
        <f t="shared" si="5"/>
        <v>3627569.02</v>
      </c>
      <c r="I27" s="11">
        <f t="shared" si="5"/>
        <v>3015772.92</v>
      </c>
    </row>
    <row r="28" spans="1:9" x14ac:dyDescent="0.35">
      <c r="A28" s="9" t="s">
        <v>30</v>
      </c>
      <c r="B28" s="10">
        <v>8</v>
      </c>
      <c r="C28" s="10">
        <v>1</v>
      </c>
      <c r="D28" s="11">
        <v>4150951.05</v>
      </c>
      <c r="E28" s="11">
        <v>2637262.61</v>
      </c>
      <c r="F28" s="11">
        <v>2302748.08</v>
      </c>
      <c r="G28" s="11">
        <v>1655667</v>
      </c>
      <c r="H28" s="11">
        <v>2267463.1</v>
      </c>
      <c r="I28" s="11">
        <v>1655667</v>
      </c>
    </row>
    <row r="29" spans="1:9" ht="36" x14ac:dyDescent="0.35">
      <c r="A29" s="14" t="s">
        <v>31</v>
      </c>
      <c r="B29" s="10">
        <v>8</v>
      </c>
      <c r="C29" s="10">
        <v>4</v>
      </c>
      <c r="D29" s="11">
        <v>1127217.1000000001</v>
      </c>
      <c r="E29" s="11">
        <v>1127217.1000000001</v>
      </c>
      <c r="F29" s="11">
        <v>1360105.92</v>
      </c>
      <c r="G29" s="11">
        <v>1360105.92</v>
      </c>
      <c r="H29" s="11">
        <v>1360105.92</v>
      </c>
      <c r="I29" s="11">
        <v>1360105.92</v>
      </c>
    </row>
    <row r="30" spans="1:9" x14ac:dyDescent="0.35">
      <c r="A30" s="9" t="s">
        <v>32</v>
      </c>
      <c r="B30" s="10">
        <v>10</v>
      </c>
      <c r="C30" s="10" t="s">
        <v>14</v>
      </c>
      <c r="D30" s="11">
        <f t="shared" ref="D30:I30" si="6">D31</f>
        <v>113888.32000000001</v>
      </c>
      <c r="E30" s="11">
        <f t="shared" si="6"/>
        <v>0</v>
      </c>
      <c r="F30" s="11">
        <f t="shared" si="6"/>
        <v>90807.96</v>
      </c>
      <c r="G30" s="11">
        <f t="shared" si="6"/>
        <v>0</v>
      </c>
      <c r="H30" s="11">
        <f t="shared" si="6"/>
        <v>90807.96</v>
      </c>
      <c r="I30" s="11">
        <f t="shared" si="6"/>
        <v>0</v>
      </c>
    </row>
    <row r="31" spans="1:9" x14ac:dyDescent="0.35">
      <c r="A31" s="9" t="s">
        <v>33</v>
      </c>
      <c r="B31" s="10">
        <v>10</v>
      </c>
      <c r="C31" s="10">
        <v>1</v>
      </c>
      <c r="D31" s="11">
        <v>113888.32000000001</v>
      </c>
      <c r="E31" s="11">
        <v>0</v>
      </c>
      <c r="F31" s="11">
        <v>90807.96</v>
      </c>
      <c r="G31" s="11">
        <v>0</v>
      </c>
      <c r="H31" s="11">
        <v>90807.96</v>
      </c>
      <c r="I31" s="11">
        <v>0</v>
      </c>
    </row>
    <row r="32" spans="1:9" x14ac:dyDescent="0.35">
      <c r="A32" s="9" t="s">
        <v>34</v>
      </c>
      <c r="B32" s="10">
        <v>11</v>
      </c>
      <c r="C32" s="10">
        <v>0</v>
      </c>
      <c r="D32" s="11">
        <f t="shared" ref="D32:I32" si="7">D33</f>
        <v>102585.5</v>
      </c>
      <c r="E32" s="11">
        <f t="shared" si="7"/>
        <v>0</v>
      </c>
      <c r="F32" s="11">
        <f t="shared" si="7"/>
        <v>0</v>
      </c>
      <c r="G32" s="11">
        <f t="shared" si="7"/>
        <v>0</v>
      </c>
      <c r="H32" s="11">
        <f t="shared" si="7"/>
        <v>0</v>
      </c>
      <c r="I32" s="11">
        <f t="shared" si="7"/>
        <v>0</v>
      </c>
    </row>
    <row r="33" spans="1:9" x14ac:dyDescent="0.35">
      <c r="A33" s="9" t="s">
        <v>35</v>
      </c>
      <c r="B33" s="10">
        <v>11</v>
      </c>
      <c r="C33" s="10">
        <v>1</v>
      </c>
      <c r="D33" s="11">
        <v>102585.5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</row>
    <row r="34" spans="1:9" ht="18.75" customHeight="1" x14ac:dyDescent="0.35">
      <c r="A34" s="18" t="s">
        <v>36</v>
      </c>
      <c r="B34" s="18"/>
      <c r="C34" s="18"/>
      <c r="D34" s="11">
        <f t="shared" ref="D34:I34" si="8">SUM(D12,D20,D22,D27,D30,D32,D18,D25)</f>
        <v>14805160.789999999</v>
      </c>
      <c r="E34" s="11">
        <f t="shared" si="8"/>
        <v>5244187.82</v>
      </c>
      <c r="F34" s="11">
        <f t="shared" si="8"/>
        <v>7760196.8999999994</v>
      </c>
      <c r="G34" s="11">
        <f t="shared" si="8"/>
        <v>3244235.92</v>
      </c>
      <c r="H34" s="11">
        <f t="shared" si="8"/>
        <v>7710984.9199999999</v>
      </c>
      <c r="I34" s="11">
        <f t="shared" si="8"/>
        <v>3265943.92</v>
      </c>
    </row>
  </sheetData>
  <mergeCells count="17">
    <mergeCell ref="H9:H10"/>
    <mergeCell ref="I9:I10"/>
    <mergeCell ref="A34:C34"/>
    <mergeCell ref="F2:I2"/>
    <mergeCell ref="F4:I4"/>
    <mergeCell ref="A5:I5"/>
    <mergeCell ref="A6:E6"/>
    <mergeCell ref="A7:A10"/>
    <mergeCell ref="B7:C9"/>
    <mergeCell ref="D7:I7"/>
    <mergeCell ref="D8:E8"/>
    <mergeCell ref="F8:G8"/>
    <mergeCell ref="H8:I8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47244094488188981" header="0.31496062992125984" footer="0.51181102362204722"/>
  <pageSetup paperSize="9" scale="76" firstPageNumber="0" fitToHeight="2" orientation="landscape" horizontalDpi="300" verticalDpi="300" r:id="rId1"/>
  <headerFooter>
    <oddHeader>&amp;C&amp;P</oddHeader>
  </headerFooter>
  <rowBreaks count="1" manualBreakCount="1">
    <brk id="1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61</cp:revision>
  <cp:lastPrinted>2025-01-14T04:27:54Z</cp:lastPrinted>
  <dcterms:created xsi:type="dcterms:W3CDTF">2015-10-17T06:00:51Z</dcterms:created>
  <dcterms:modified xsi:type="dcterms:W3CDTF">2025-01-14T04:28:02Z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